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10" activeTab="0"/>
  </bookViews>
  <sheets>
    <sheet name="แบบเก็บภารกิจหลัก 6ตัดตัวที่ไม่" sheetId="1" r:id="rId1"/>
    <sheet name="ด้านภารกิจหลัก" sheetId="2" r:id="rId2"/>
    <sheet name="แบบเก็บภารกิจหลัก 1" sheetId="3" r:id="rId3"/>
    <sheet name="แบบเก็บภารกิจหลัก 2" sheetId="4" r:id="rId4"/>
    <sheet name="แบบเก็บภารกิจหลัก 3" sheetId="5" r:id="rId5"/>
    <sheet name="แบบเก็บภารกิจหลัก 4.1" sheetId="6" r:id="rId6"/>
    <sheet name="แบบเก็บภารกิจหลัก 4.2" sheetId="7" r:id="rId7"/>
    <sheet name="แบบเก็บภารกิจหลัก5" sheetId="8" r:id="rId8"/>
    <sheet name="แบบเก็บภารกิจหลัก 6" sheetId="9" r:id="rId9"/>
    <sheet name="แบบเก็บภารกิจหลัก 7" sheetId="10" r:id="rId10"/>
  </sheets>
  <definedNames>
    <definedName name="_xlnm._FilterDatabase" localSheetId="2" hidden="1">'แบบเก็บภารกิจหลัก 1'!$F$1:$F$50</definedName>
    <definedName name="_xlnm.Print_Titles" localSheetId="9">'แบบเก็บภารกิจหลัก 7'!$5:$6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Office Of Computer Services </author>
  </authors>
  <commentList>
    <comment ref="F5" authorId="0">
      <text>
        <r>
          <rPr>
            <sz val="9"/>
            <rFont val="Tahoma"/>
            <family val="2"/>
          </rPr>
          <t xml:space="preserve">ใส่ข้อมูลในช่วงปีการศึกษา 2556 โดยรูปแบบการใส่วันเดือนปี คือ d/mm/yyyy เช่น 1/6/2556
</t>
        </r>
      </text>
    </comment>
    <comment ref="J6" authorId="1">
      <text>
        <r>
          <rPr>
            <b/>
            <sz val="8"/>
            <rFont val="Tahoma"/>
            <family val="2"/>
          </rPr>
          <t>กรอกผลการประเมิน 1.00 - 5.00</t>
        </r>
      </text>
    </comment>
  </commentList>
</comments>
</file>

<file path=xl/comments3.xml><?xml version="1.0" encoding="utf-8"?>
<comments xmlns="http://schemas.openxmlformats.org/spreadsheetml/2006/main">
  <authors>
    <author>user</author>
    <author>Office Of Computer Services </author>
  </authors>
  <commentList>
    <comment ref="I6" authorId="0">
      <text>
        <r>
          <rPr>
            <sz val="9"/>
            <rFont val="Tahoma"/>
            <family val="2"/>
          </rPr>
          <t>ใส่ข้อมูลในช่วงปีปฏิทิน 2553 โดยรูปแบบการใส่วันเดือนปี คือ d/mm/yyyy เช่น 1/6/2553</t>
        </r>
      </text>
    </comment>
    <comment ref="F8" authorId="1">
      <text>
        <r>
          <rPr>
            <sz val="10"/>
            <rFont val="Tahoma"/>
            <family val="2"/>
          </rPr>
          <t>เลือกระดับคุณภาพงานวิจัยที่เกี่ยวข้อง</t>
        </r>
      </text>
    </comment>
  </commentList>
</comments>
</file>

<file path=xl/comments4.xml><?xml version="1.0" encoding="utf-8"?>
<comments xmlns="http://schemas.openxmlformats.org/spreadsheetml/2006/main">
  <authors>
    <author>user</author>
    <author>Office Of Computer Services </author>
  </authors>
  <commentList>
    <comment ref="O6" authorId="0">
      <text>
        <r>
          <rPr>
            <sz val="9"/>
            <rFont val="Tahoma"/>
            <family val="2"/>
          </rPr>
          <t xml:space="preserve">ใส่ข้อมูลในช่วงปีปฏิทิน 2553 โดยรูปแบบการใส่วันเดือนปี คือ d/mm/yyyy เช่น 1/6/2553  </t>
        </r>
      </text>
    </comment>
    <comment ref="J9" authorId="1">
      <text>
        <r>
          <rPr>
            <sz val="10"/>
            <rFont val="Tahoma"/>
            <family val="2"/>
          </rPr>
          <t>เลือกลักษณะการนำไปใช้ประโยชน์</t>
        </r>
      </text>
    </comment>
  </commentList>
</comments>
</file>

<file path=xl/comments5.xml><?xml version="1.0" encoding="utf-8"?>
<comments xmlns="http://schemas.openxmlformats.org/spreadsheetml/2006/main">
  <authors>
    <author>Office Of Computer Services </author>
    <author>user</author>
  </authors>
  <commentList>
    <comment ref="C7" authorId="0">
      <text>
        <r>
          <rPr>
            <sz val="10"/>
            <rFont val="Tahoma"/>
            <family val="2"/>
          </rPr>
          <t>เลือกขั้นตอนที่การดำเนินการ</t>
        </r>
      </text>
    </comment>
    <comment ref="F5" authorId="1">
      <text>
        <r>
          <rPr>
            <sz val="9"/>
            <color indexed="10"/>
            <rFont val="Tahoma"/>
            <family val="2"/>
          </rPr>
          <t>ใส่ข้อมูลในช่วงปีปฏิทิน 2556 โดยรูปแบบการใส่วันเดือนปี คือ d/mm/yyyy เช่น 1/6/2556</t>
        </r>
      </text>
    </comment>
  </commentList>
</comments>
</file>

<file path=xl/comments6.xml><?xml version="1.0" encoding="utf-8"?>
<comments xmlns="http://schemas.openxmlformats.org/spreadsheetml/2006/main">
  <authors>
    <author>Office Of Computer Services </author>
  </authors>
  <commentList>
    <comment ref="H5" authorId="0">
      <text>
        <r>
          <rPr>
            <sz val="9"/>
            <color indexed="10"/>
            <rFont val="Tahoma"/>
            <family val="2"/>
          </rPr>
          <t>ใส่ข้อมูลในช่วงปีงบประมาณ 2556
โดยรูปแบบการใส่วันเดือนปี คือ d/mm/yyyy เช่น 1/10/2555</t>
        </r>
      </text>
    </comment>
    <comment ref="F7" authorId="0">
      <text>
        <r>
          <rPr>
            <sz val="10"/>
            <rFont val="Tahoma"/>
            <family val="2"/>
          </rPr>
          <t>เลือกประเภททุนที่เกี่ยวข้อง</t>
        </r>
      </text>
    </comment>
  </commentList>
</comments>
</file>

<file path=xl/comments7.xml><?xml version="1.0" encoding="utf-8"?>
<comments xmlns="http://schemas.openxmlformats.org/spreadsheetml/2006/main">
  <authors>
    <author>Office Of Computer Services </author>
  </authors>
  <commentList>
    <comment ref="H5" authorId="0">
      <text>
        <r>
          <rPr>
            <sz val="9"/>
            <rFont val="Tahoma"/>
            <family val="2"/>
          </rPr>
          <t>ใส่ข้อมูลในช่วงปีงบประมาณ 2556 โดยรูปแบบการใส่วันเดือนปี คือ d/mm/yyyy เช่น 1/10/2555</t>
        </r>
      </text>
    </comment>
    <comment ref="F7" authorId="0">
      <text>
        <r>
          <rPr>
            <sz val="10"/>
            <rFont val="Tahoma"/>
            <family val="2"/>
          </rPr>
          <t>เลือกประเภททุนที่เกี่ยวข้อง</t>
        </r>
      </text>
    </comment>
  </commentList>
</comments>
</file>

<file path=xl/comments9.xml><?xml version="1.0" encoding="utf-8"?>
<comments xmlns="http://schemas.openxmlformats.org/spreadsheetml/2006/main">
  <authors>
    <author>user</author>
    <author>Office Of Computer Services </author>
  </authors>
  <commentList>
    <comment ref="F5" authorId="0">
      <text>
        <r>
          <rPr>
            <sz val="9"/>
            <rFont val="Tahoma"/>
            <family val="2"/>
          </rPr>
          <t xml:space="preserve">ใส่ข้อมูลในช่วงปีการศึกษา 2556 โดยรูปแบบการใส่วันเดือนปี คือ d/mm/yyyy เช่น 1/6/2556
</t>
        </r>
      </text>
    </comment>
    <comment ref="J6" authorId="1">
      <text>
        <r>
          <rPr>
            <b/>
            <sz val="8"/>
            <rFont val="Tahoma"/>
            <family val="2"/>
          </rPr>
          <t>กรอกผลการประเมิน 1.00 - 5.00</t>
        </r>
      </text>
    </comment>
  </commentList>
</comments>
</file>

<file path=xl/sharedStrings.xml><?xml version="1.0" encoding="utf-8"?>
<sst xmlns="http://schemas.openxmlformats.org/spreadsheetml/2006/main" count="1662" uniqueCount="689">
  <si>
    <t>องค์ประกอบที่ 2</t>
  </si>
  <si>
    <t>ลำดับที่</t>
  </si>
  <si>
    <t>หน่วยงาน</t>
  </si>
  <si>
    <t>หน่วยงาน............</t>
  </si>
  <si>
    <t>ไม่มีแบบเก็บ</t>
  </si>
  <si>
    <t>ภารกิจหลัก</t>
  </si>
  <si>
    <t>ผู้ดูแลควบคุมการฝึกงาน</t>
  </si>
  <si>
    <t>ลำดับ</t>
  </si>
  <si>
    <t>1. ชื่อโครงการบริการทางวิชาการแก่สังคม</t>
  </si>
  <si>
    <t>2. ชื่อคณะผู้ดำเนินการ</t>
  </si>
  <si>
    <t>3. ชื่อหน่วยงานที่ดำเนินการ</t>
  </si>
  <si>
    <t>4. กลุ่มเป้าหมายผู้รับบริการ</t>
  </si>
  <si>
    <t>5. วันเดือนปีที่ให้บริการวิชาการ</t>
  </si>
  <si>
    <t>5.1 เริ่มต้น</t>
  </si>
  <si>
    <t>5.2 สิ้นสุด</t>
  </si>
  <si>
    <t>แบบเก็บด้านภารกิจหลัก 1</t>
  </si>
  <si>
    <t>2. ชื่อคณะผู้วิจัย</t>
  </si>
  <si>
    <t>เชิงสาธารณะ</t>
  </si>
  <si>
    <t>เชิงพาณิชย์</t>
  </si>
  <si>
    <t>3. ชื่อคณะผู้วิจัย</t>
  </si>
  <si>
    <t>4. หน่วยงานที่สังกัด</t>
  </si>
  <si>
    <t>1. ชื่อผลงานวิจัยหรืองานสร้างสรรค์ที่ได้รับทุนสนับสนุน</t>
  </si>
  <si>
    <t>ทุนจากหน่วยงานที่สังกัด</t>
  </si>
  <si>
    <t>ทุนภายในจากมหาวิทยาลัย</t>
  </si>
  <si>
    <t>ทุนจากรัฐบาล/รัฐวิสาหกิจ/เอกชน/ชุมชน</t>
  </si>
  <si>
    <t>ทุนจากต่างประเทศ</t>
  </si>
  <si>
    <t>6. จำนวนผู้เข้าร่วมโครงการ</t>
  </si>
  <si>
    <t>7. การประเมินผล</t>
  </si>
  <si>
    <t>7.1 จำนวนผู้ตอบแบบสอบถาม</t>
  </si>
  <si>
    <t>แบบเก็บด้านภารกิจหลัก 7</t>
  </si>
  <si>
    <t>จำนวน 10 ตัวบ่งชี้ ดังนี้</t>
  </si>
  <si>
    <t>นักวิจัย</t>
  </si>
  <si>
    <t>3. ตำแหน่ง</t>
  </si>
  <si>
    <t>5. ประเภททุน</t>
  </si>
  <si>
    <t>6. จำนวนเงินที่ลงนามในสัญญารับทุน</t>
  </si>
  <si>
    <t>7. วันที่ลงนาม</t>
  </si>
  <si>
    <t>อาจารย์</t>
  </si>
  <si>
    <t xml:space="preserve"> 1. ชื่อนักวิจัย</t>
  </si>
  <si>
    <t>2.  ลักษณะการสนับสนุนการเรียนการสอน</t>
  </si>
  <si>
    <t>7.2 ผลการประเมิน (คะแนนเต็ม 5)</t>
  </si>
  <si>
    <t>อยู่ระหว่างยื่นจดอนุสิทธิบัตร</t>
  </si>
  <si>
    <t>อยู่ระหว่างยื่นจดสิทธิบัตร</t>
  </si>
  <si>
    <t>ได้รับอนุสิทธิบัตรแล้ว</t>
  </si>
  <si>
    <t>ได้รับสิทธิบัตรแล้ว</t>
  </si>
  <si>
    <t>2. ขั้นตอนการดำเนินการ</t>
  </si>
  <si>
    <t>5. วันเดือนปี</t>
  </si>
  <si>
    <r>
      <rPr>
        <b/>
        <sz val="16"/>
        <color indexed="10"/>
        <rFont val="TH SarabunPSK"/>
        <family val="2"/>
      </rPr>
      <t>หมายเหตุ</t>
    </r>
    <r>
      <rPr>
        <sz val="16"/>
        <color indexed="10"/>
        <rFont val="TH SarabunPSK"/>
        <family val="2"/>
      </rPr>
      <t xml:space="preserve"> :  - ไม่นับรวมงานวิจัยของบุคลากรสนับสนุนที่ไม่ใช่นักวิจัย</t>
    </r>
  </si>
  <si>
    <t>7.3 ผลรวมระดับความพึงพอใจ</t>
  </si>
  <si>
    <t xml:space="preserve">     - จำนวนนักวิจัยทั้งหมดที่รับทุน (ไม่นับซ้ำ) </t>
  </si>
  <si>
    <t>3. ระยะเวลา</t>
  </si>
  <si>
    <t>3.1 เริ่มต้น</t>
  </si>
  <si>
    <t>3.2 สิ้นสุด</t>
  </si>
  <si>
    <t xml:space="preserve">4. ชื่อหน่วยงานที่เชิญ </t>
  </si>
  <si>
    <t>5. ระดับหน่วยงานที่เชิญ</t>
  </si>
  <si>
    <t>6. เลขที่หนังสือเชิญ</t>
  </si>
  <si>
    <r>
      <t>1. ชื่อผลงานวิจัยหรือผลงานสร้างสรรค์ที่</t>
    </r>
    <r>
      <rPr>
        <b/>
        <sz val="16"/>
        <color indexed="10"/>
        <rFont val="TH SarabunPSK"/>
        <family val="2"/>
      </rPr>
      <t>ขอจด</t>
    </r>
    <r>
      <rPr>
        <b/>
        <sz val="16"/>
        <color indexed="8"/>
        <rFont val="TH SarabunPSK"/>
        <family val="2"/>
      </rPr>
      <t>อนุสิทธิบัตร/สิทธิบัตร</t>
    </r>
  </si>
  <si>
    <t>2.8 งานวิจัยหรืองานสร้างสรรค์ที่ได้รับการตีพิมพ์เผยแพร่ (สมศ. 5)</t>
  </si>
  <si>
    <t>2.9 งานวิจัยหรืองานสร้างสรรค์ที่นำไปใช้ประโยชน์ (สมศ. 6)</t>
  </si>
  <si>
    <t>2.10 ผลการนำความรู้และประสบการณ์จากการให้บริการวิชาการมาใช้ในการพัฒนาการเรียนการสอน และ/หรือการวิจัย (สมศ. 8)</t>
  </si>
  <si>
    <t>2.13 ผลการชี้นำ ป้องกัน หรือแก้ปัญหาของสังคมในประเด็นที่ 1 ภายในสถาบัน (สมศ. 18.1)</t>
  </si>
  <si>
    <t>2.14 ผลการชี้นำ ป้องกัน หรือแก้ปัญหาของสังคมในประเด็นที่ 2 ภายนอกสถาบัน (สมศ. 18.2)</t>
  </si>
  <si>
    <t>1. ชื่อบทความวิจัย/ผลงานสร้างสรรค์ที่ตีพิมพ์เผยแพร่</t>
  </si>
  <si>
    <t>2. ประเภทผลงาน (บทความวิจัย/ผลงานสร้างสรรค์)</t>
  </si>
  <si>
    <t>5. ระดับคุณภาพงานวิจัย</t>
  </si>
  <si>
    <t>6. ชื่อวารสารวิชาการ/ชื่อสถานที่เผยแพร่</t>
  </si>
  <si>
    <t>7. จำนวนครั้งที่ได้รับการอ้างอิง</t>
  </si>
  <si>
    <t>8.  วันเดือนปีที่ตีพิมพ์/เผยแพร่</t>
  </si>
  <si>
    <t>9. เลขหน้า</t>
  </si>
  <si>
    <t>10. ค่าน้ำหนักระดับคุณภาพงานวิจัย</t>
  </si>
  <si>
    <t>บทความวิจัย</t>
  </si>
  <si>
    <t>ยืนยัน</t>
  </si>
  <si>
    <t>ข้อสังเกต</t>
  </si>
  <si>
    <t>แก้ไข</t>
  </si>
  <si>
    <t>อธิบาย</t>
  </si>
  <si>
    <t>1. การรายงานข้อมูลงานวิจัย บนฐานข้อมูล สวพ.มก. ควรกำหนดให้ผู้ร่วมโครงการวิจัย สามารถกรอกข้อมูลแทนได้ ในกรณีที่หัวหน้าโครงการวิจัย อยู่นอกสังกัด มก. ซึ่ง สวพ. ยืนยันว่า ผู้ร่วมโครงการฯ สามารถกรอกข้อมูลได้</t>
  </si>
  <si>
    <t>เพิ่มเติม</t>
  </si>
  <si>
    <t>สถาบัน</t>
  </si>
  <si>
    <t>1. ชื่อผลงานวิจัยหรือผลงานสร้างสรรค์</t>
  </si>
  <si>
    <t>2. ประเภทผลงาน</t>
  </si>
  <si>
    <t>5. ที่มาของงานวิจัย</t>
  </si>
  <si>
    <t>6. ประเภททุน</t>
  </si>
  <si>
    <t>7. จำนวนเงินที่ลงนามในสัญญารับทุน</t>
  </si>
  <si>
    <t>8. วันที่ลงนาม</t>
  </si>
  <si>
    <t>ความต้องการของชุมชน</t>
  </si>
  <si>
    <t>1. ให้การเจ้าหน้าที่ของคณะเป็นผู้รับผิดชอบในการกรอกข้อมูลบทความทางวิชาการของอาจารย์ ซึ่งจะรับทราบข้อมูลการขอตำแหน่งทางวิชาการของอาจารย์แต่ละท่าน จากแบบ กม 203</t>
  </si>
  <si>
    <t>2. ระบบภาระงานของอาจารย์ กองการเจ้าหน้าที่ ควรกำหนดให้ระบุข้อมูลบทความทางวิชาการ และมีหลักฐาน link ประกอบ</t>
  </si>
  <si>
    <t>3. การนับผลงานที่นำไปใช้ประโยชน์/บูรณาการ ให้นับผลงานที่นำไปใช้ประโยชน์จริงจากองค์กร/หน่วยงาน/ชุมชนเฉพาะภายนอกสถาบัน</t>
  </si>
  <si>
    <r>
      <rPr>
        <b/>
        <sz val="16"/>
        <rFont val="TH SarabunPSK"/>
        <family val="2"/>
      </rPr>
      <t>ตัวบ่งชี้ที่ 2.2 (สกอ. 4.2)</t>
    </r>
    <r>
      <rPr>
        <sz val="16"/>
        <rFont val="TH SarabunPSK"/>
        <family val="2"/>
      </rPr>
      <t xml:space="preserve"> ระบบและกลไกการจัดการความรู้จากงานวิจัยหรืองานสร้างสรรค์ (ตอบเกณฑ์มาตรฐานข้อ 1)</t>
    </r>
  </si>
  <si>
    <t>2. ชื่อผู้รับผิดชอบ</t>
  </si>
  <si>
    <t>3. ความร่วมมือของหน่วยงาน</t>
  </si>
  <si>
    <t>4. ที่มาของการบริการทางวิชาการ</t>
  </si>
  <si>
    <t>5. ระยะเวลาดำเนินการ</t>
  </si>
  <si>
    <t>7. ตัวบ่งชี้</t>
  </si>
  <si>
    <t>8. เป้าหมาย</t>
  </si>
  <si>
    <t>9. ผลการดำเนินงานตามตัวบ่งชี้</t>
  </si>
  <si>
    <t>เสียค่าใช้จ่าย</t>
  </si>
  <si>
    <t>ใช้กับการเรียนการสอน</t>
  </si>
  <si>
    <t>ต่อเนื่อง มีการดำเนินงานตั้งแต่ 2 ปีขึ้นไป</t>
  </si>
  <si>
    <t>ความพึงพอใจ</t>
  </si>
  <si>
    <t>ไม่เสียค่าใช้จ่าย</t>
  </si>
  <si>
    <t>ใช้กับการวิจัย</t>
  </si>
  <si>
    <t>ยั่งยืน มีการดำเนินงานตั้งแต่ 5 ปีขึ้นไป</t>
  </si>
  <si>
    <t>เกิดประโยชน์สร้างคุณค่าต่อการพัฒนาชุมชน</t>
  </si>
  <si>
    <t>ภาครัฐ</t>
  </si>
  <si>
    <t>การบริการชุมชน</t>
  </si>
  <si>
    <t>เกิดประโยชน์สร้างคุณค่าต่อการพัฒนาประเทศ</t>
  </si>
  <si>
    <t>ใช้กับการเรียนการสอนและการวิจัย</t>
  </si>
  <si>
    <r>
      <t xml:space="preserve">ตัวบ่งชี้ที่ 2.6 (สถาบัน) </t>
    </r>
    <r>
      <rPr>
        <sz val="16"/>
        <rFont val="TH SarabunPSK"/>
        <family val="2"/>
      </rPr>
      <t>ร้อยละของนักวิจัยที่ทำหน้าที่สนับสนุนการเรียนการสอนต่อนักวิจัยทั้งหมด (มก.)</t>
    </r>
  </si>
  <si>
    <r>
      <t>ตัวบ่งชี้ที่ 2.3  (สถาบัน)</t>
    </r>
    <r>
      <rPr>
        <sz val="16"/>
        <color indexed="12"/>
        <rFont val="TH SarabunPSK"/>
        <family val="2"/>
      </rPr>
      <t xml:space="preserve"> เงินสนับสนุนงานวิจัยหรืองานสร้างสรรค์ต่อจำนวนนักวิจัย (สกอ. 4.3)</t>
    </r>
  </si>
  <si>
    <r>
      <t xml:space="preserve">ตัวบ่งชี้ที่ 2.11 (สถาบัน) (สำนัก 2.4) (สมศ. 9) </t>
    </r>
    <r>
      <rPr>
        <sz val="16"/>
        <rFont val="TH SarabunPSK"/>
        <family val="2"/>
      </rPr>
      <t>ผลการเรียนรู้และเสริมสร้างความเข้มแข็งของชุมชนหรือองค์กรภายนอก</t>
    </r>
  </si>
  <si>
    <r>
      <t xml:space="preserve">ตัวบ่งชี้ที่ 2.10 (สถาบัน) (สมศ. 8) </t>
    </r>
    <r>
      <rPr>
        <sz val="16"/>
        <rFont val="TH SarabunPSK"/>
        <family val="2"/>
      </rPr>
      <t xml:space="preserve">การนำความรู้และประสบการณ์จากการให้บริการวิชาการมาใช้ในการพัฒนาการเรียนการสอนหรือการวิจัย </t>
    </r>
  </si>
  <si>
    <r>
      <t xml:space="preserve">ตัวบ่งชี้ที่ 2.1 (สำนัก) ตัวบ่งชี้ที่ 2.7 (สถาบัน) </t>
    </r>
    <r>
      <rPr>
        <sz val="16"/>
        <rFont val="TH SarabunPSK"/>
        <family val="2"/>
      </rPr>
      <t>ระดับความพึงพอใจของผู้รับบริการ</t>
    </r>
  </si>
  <si>
    <r>
      <rPr>
        <b/>
        <sz val="16"/>
        <rFont val="TH SarabunPSK"/>
        <family val="2"/>
      </rPr>
      <t>ตัวบ่งชี้ที่ 2.8 (สถาบัน) (สมศ. 5)</t>
    </r>
    <r>
      <rPr>
        <sz val="16"/>
        <rFont val="TH SarabunPSK"/>
        <family val="2"/>
      </rPr>
      <t xml:space="preserve"> งานวิจัยหรืองานสร้างสรรค์ที่ได้รับการตีพิมพ์หรือเผยแพร่</t>
    </r>
  </si>
  <si>
    <r>
      <rPr>
        <b/>
        <sz val="16"/>
        <rFont val="TH SarabunPSK"/>
        <family val="2"/>
      </rPr>
      <t>ตัวบ่งชี้ที่ 2.9 (สถาบัน) (สมศ. 6)</t>
    </r>
    <r>
      <rPr>
        <sz val="16"/>
        <rFont val="TH SarabunPSK"/>
        <family val="2"/>
      </rPr>
      <t xml:space="preserve"> งานวิจัยหรืองานสร้างสรรค์ที่นำไปใช้ประโยชน์</t>
    </r>
  </si>
  <si>
    <r>
      <rPr>
        <b/>
        <sz val="16"/>
        <color indexed="12"/>
        <rFont val="TH SarabunPSK"/>
        <family val="2"/>
      </rPr>
      <t>ตัวบ่งชี้ที่ 2.2 (สถาบัน)</t>
    </r>
    <r>
      <rPr>
        <sz val="16"/>
        <color indexed="12"/>
        <rFont val="TH SarabunPSK"/>
        <family val="2"/>
      </rPr>
      <t xml:space="preserve"> ระบบและกลไกการจัดการความรู้จากงานวิจัยหรืองานสร้างสรรค์ (สกอ. 4.2) </t>
    </r>
    <r>
      <rPr>
        <sz val="16"/>
        <color indexed="10"/>
        <rFont val="TH SarabunPSK"/>
        <family val="2"/>
      </rPr>
      <t>(ตอบเกณฑ์มาตรฐานข้อ 6)</t>
    </r>
  </si>
  <si>
    <t>(ใช้ข้อมูลจากสถาบัน และสำนักงานบริการวิชาการ)</t>
  </si>
  <si>
    <r>
      <rPr>
        <b/>
        <sz val="16"/>
        <rFont val="TH SarabunPSK"/>
        <family val="2"/>
      </rPr>
      <t>ตัวบ่งชี้ที่ 2.2 (สถาบัน) (สกอ. 4.2)</t>
    </r>
    <r>
      <rPr>
        <sz val="16"/>
        <rFont val="TH SarabunPSK"/>
        <family val="2"/>
      </rPr>
      <t xml:space="preserve"> ระบบและกลไกการจัดการความรู้จากงานวิจัยหรืองานสร้างสรรค์ (ตอบเกณฑ์มาตรฐานข้อ 4)</t>
    </r>
  </si>
  <si>
    <t>2.1 (สถาบัน) ระบบและกลไกการพัฒนางานวิจัยหรืองานสร้างสรรค์ (สกอ. 4.1)</t>
  </si>
  <si>
    <t>2.2 (สถาบัน) ระบบและกลไกการจัดการความรู้จากงานวิจัยหรืองานสร้างสรรค์ (สกอ. 4.2)</t>
  </si>
  <si>
    <t>2.3 (สถาบัน) เงินสนับสนุนงานวิจัยหรืองานสร้างสรรค์ต่อจำนวนนักวิจัยประจำ  (สถาบัน 2.3) (สกอ. 4.3)</t>
  </si>
  <si>
    <t>2.4 (สถาบัน) ระบบและกลไกการบริการทางวิชาการแก่สังคม (สกอ.5.1)</t>
  </si>
  <si>
    <t>2.7 (สถาบัน) (สำนัก 2.1) ระดับความพึงพอใจของผู้รับบริการ (มก.)</t>
  </si>
  <si>
    <t>2.5 (สถาบัน) (สำนัก 2.2) กระบวนการบริการทางวิชาการให้เกิดประโยชน์ต่อสังคม (สกอ. 5.2)</t>
  </si>
  <si>
    <t>2.12 (สถาบัน) (สำนัก 2.3) การพัฒนาสุนทรียภาพในมิติทางศิลปะและวัฒนธรรม (สมศ. 11)</t>
  </si>
  <si>
    <t>2.11 (สถาบัน) (สำนัก 2.4) ผลการเรียนรู้และเสริมสร้างความเข้มแข็งของชุมชนหรือองค์กรภายนอก (สมศ. 9)</t>
  </si>
  <si>
    <t>แบบเก็บภารกิจหลัก 6 การบริการทางวิชาการแก่สังคม</t>
  </si>
  <si>
    <t>แบบเก็บภารกิจหลัก 3  ผลงานวิจัยหรืองานสร้างสรรค์ที่ได้รับการจดสิทธิบัตรหรืออนุสิทธิบัตร</t>
  </si>
  <si>
    <t>แบบเก็บภารกิจหลัก 5  นักวิจัยที่ทำหน้าที่สนับสนุนการเรียนการสอน</t>
  </si>
  <si>
    <t>แบบเก็บภารกิจหลัก 7  งานบริการวิชาการแก่สังคม</t>
  </si>
  <si>
    <t>แบบเก็บภารกิจหลัก 2 ผลงานวิจัยหรืองานสร้างสรรค์</t>
  </si>
  <si>
    <t>แบบเก็บภารกิจหลัก 1  บทความวิจัย/ผลงานสร้างสรรค์ที่ได้รับการตีพิมพ์</t>
  </si>
  <si>
    <t>2.6 (สถาบัน) ร้อยละของนักวิจัยที่ทำหน้าที่สนับสนุนการเรียนการสอนต่อนักวิจัยทั้งหมด (มก.)</t>
  </si>
  <si>
    <t>แบบเก็บด้านภารกิจหลัก 1, 2, 3</t>
  </si>
  <si>
    <t>แบบเก็บด้านภารกิจหลัก 5</t>
  </si>
  <si>
    <t>แบบเก็บด้านภารกิจหลัก 6</t>
  </si>
  <si>
    <t>แบบเก็บด้านภารกิจหลัก 2</t>
  </si>
  <si>
    <t>การประชุมวิชาการระดับชาติ (0.25)</t>
  </si>
  <si>
    <t>การประชุมวิชาการระดับนานาชาติ (0.25)</t>
  </si>
  <si>
    <t>วารสารวิชาการระดับชาติในฐานข้อมูลTCI (0.25)</t>
  </si>
  <si>
    <t>วารสารวิชาการระดับชาติในประกาศ สมศ. (0.5)</t>
  </si>
  <si>
    <t>วารสารวิชาการระดับนานาชาติในประกาศ สมศ. (0.75)</t>
  </si>
  <si>
    <t>วารสารวิชาการระดับนานาชาติในฐานข้อมูลสากล ISI (1.00)</t>
  </si>
  <si>
    <t>วารสารวิชาการระดับนานาชาติในฐานข้อมูลสากล Scopus (1.00)</t>
  </si>
  <si>
    <t>การเผยแพร่ในระดับสถาบันหรือจังหวัด (0.125)</t>
  </si>
  <si>
    <t>การเผยแพร่ในระดับชาติ (0.25)</t>
  </si>
  <si>
    <t>การเผยแพร่ในระดับความร่วมมือระหว่างประเทศ (0.50)</t>
  </si>
  <si>
    <t>การเผยแพร่ในระดับภูมิภาคอาเซียน (0.75)</t>
  </si>
  <si>
    <t>การเผยแพร่ในระดับนานาชาติ (1.00)</t>
  </si>
  <si>
    <t>ระบบคุณภาพงานวิจัย</t>
  </si>
  <si>
    <t>วารสารวิชาการระดับนานาชาติในฐานข้อมูล SJR  ควอไทล์ที่ 1 - 4 (1.00)</t>
  </si>
  <si>
    <t>6. งบประมาณ (รายรับจริงที่ดำเนินการ)</t>
  </si>
  <si>
    <t>10. การให้บริการ</t>
  </si>
  <si>
    <t>11. การบูรณาการ</t>
  </si>
  <si>
    <t>12. ชื่อผลงานที่บูรณาการ</t>
  </si>
  <si>
    <t>13. การเสริมสร้างความเข้มแข็ง</t>
  </si>
  <si>
    <t>14. ผลการเรียนรู้และเสริมสร้างความเข้มแข็ง</t>
  </si>
  <si>
    <t>15. หลักฐาน (pdf, doc)</t>
  </si>
  <si>
    <t>แบบเก็บภารกิจหลัก 4.2  เงินสนับสนุนงานวิจัยหรืองานสร้างสรรค์ (ปีงบประมาณ 2555)</t>
  </si>
  <si>
    <t>แบบเก็บภารกิจหลัก 4.3  เงินสนับสนุนงานวิจัยหรืองานสร้างสรรค์ (ปีงบประมาณ 2556)</t>
  </si>
  <si>
    <t>9. การนำไปใช้ประโยชน์/บูรณาการ</t>
  </si>
  <si>
    <r>
      <t>10. ชื่อองค์กร/หน่วยงาน/</t>
    </r>
    <r>
      <rPr>
        <b/>
        <sz val="16"/>
        <color indexed="10"/>
        <rFont val="TH SarabunPSK"/>
        <family val="2"/>
      </rPr>
      <t>ชุมชนนอกสถาบัน</t>
    </r>
    <r>
      <rPr>
        <b/>
        <sz val="16"/>
        <color indexed="8"/>
        <rFont val="TH SarabunPSK"/>
        <family val="2"/>
      </rPr>
      <t xml:space="preserve"> ที่นำไปใช้ประโยชน์</t>
    </r>
  </si>
  <si>
    <t>11. หน่วยงานที่นำไปใช้ประโยชน์</t>
  </si>
  <si>
    <t>11.1 ภายใน</t>
  </si>
  <si>
    <t>11.2 ภายนอก</t>
  </si>
  <si>
    <t>12. การจดสิทธิบัตรหรืออนุสิทธิบัตร</t>
  </si>
  <si>
    <t>13. วันเดือนปีที่ได้รับ</t>
  </si>
  <si>
    <t>14. หลักฐาน</t>
  </si>
  <si>
    <t>ปีการศึกษา 2556</t>
  </si>
  <si>
    <t>ปีปฏิทิน 2556</t>
  </si>
  <si>
    <t>(ใช้ข้อมูลจาก สวพ.มก.) http://www.person.ku.ac.th/new_personweb/qa.php</t>
  </si>
  <si>
    <t>ปีงบประมาณ 2556</t>
  </si>
  <si>
    <t>แบบเก็บภารกิจหลัก 4.1, 4.2</t>
  </si>
  <si>
    <t>ปีงบประมาณ 2555</t>
  </si>
  <si>
    <t>การเจริญและการสร้างสารพิษ‎อะฟลาทอกซินภายใต้สภาพที่มี‎ก๊าซ ‎CO‎2 ‎ของเชื้อรา ‎Aspergillus spp‎. ‎ที่แยกได้จากถั่วลิสง‎‎</t>
  </si>
  <si>
    <t>ฝ่ายเครื่องมือและวิจัยทางวิทยาศาสตร์</t>
  </si>
  <si>
    <t>นายธนภูมิ มณีบุญ 
(ผู้วิจัยหลัก)</t>
  </si>
  <si>
    <t>วารสารวิทยาสารเกษตรศาสตร์</t>
  </si>
  <si>
    <t>09/2556-12/2556</t>
  </si>
  <si>
    <t>ความสามารถของเชื้อราสร้างสารพิษออคราทอกซิน เอ แยกจากข้าวกล้องของไทย</t>
  </si>
  <si>
    <t>นายธนภูมิ มณีบุญ 
(ผู้ร่วมวิจัย)</t>
  </si>
  <si>
    <t>ผลยับยั้งของกรดอินทรีย์บางชนิดต่อการเจริญและการสร้างสารอะฟลาทอกซิลของเชื้อรา Aspergillus sp.</t>
  </si>
  <si>
    <t>Book review: An Interactive Hands-On Approach</t>
  </si>
  <si>
    <t>นางสาวสมพร มณีประสพสุข</t>
  </si>
  <si>
    <t>ฝ่ายเผยแพร่งานวิจัย</t>
  </si>
  <si>
    <t>วิทยาสารเกษตรศาสตร์ สาขาสังคมศาสตร์</t>
  </si>
  <si>
    <t>05/2556-08/2556</t>
  </si>
  <si>
    <t>Cell wall structure of translucent of mangosteen fruit</t>
  </si>
  <si>
    <t>นางสาวยุพดี เผ่าพันธุ์ 
    (ผู้วิจัยหลัก)
นางพัชรี อำรุง
นางสาวปิยนันท์ ถนอมชาติ</t>
  </si>
  <si>
    <t>Acta Horticulturae</t>
  </si>
  <si>
    <t>04/2556</t>
  </si>
  <si>
    <t>Electricity production from ethanol stillage in two-compartment MFC</t>
  </si>
  <si>
    <t>FUEL</t>
  </si>
  <si>
    <t>05/2556</t>
  </si>
  <si>
    <t>Heavy metal resistant anaerobic bacterial strains from bacterail strains from brewery digedtion sludge</t>
  </si>
  <si>
    <t>ดร.นุษรา สินบัวทอง
(ผู้ร่วมวิจัย)</t>
  </si>
  <si>
    <t>ดร.นุษรา สินบัวทอง
(ผู้วิจัยหลัก)</t>
  </si>
  <si>
    <t>International Journal of Global Warming</t>
  </si>
  <si>
    <t>01/2556-
06-2556</t>
  </si>
  <si>
    <t>Mangrove biomass estimation in Southwest Thailand usind machine learning</t>
  </si>
  <si>
    <t>นายเดชา ดวงนามล
(ผู้ร่วมวิจัย)</t>
  </si>
  <si>
    <t>สถานีวิจัยเพื่อการพัฒนาชายฝั่งอันดามัน</t>
  </si>
  <si>
    <t>Applied Geography</t>
  </si>
  <si>
    <t>09/2556</t>
  </si>
  <si>
    <t>12/2556</t>
  </si>
  <si>
    <t>Significance of regulation limits in mycotoxin contamination in asia and risk management programs in national level</t>
  </si>
  <si>
    <t>ดร.น้ำผึ้ง อนุกูล
(ผู้วิจัยหลัก)</t>
  </si>
  <si>
    <t>Journal of Food and Drug Analysis</t>
  </si>
  <si>
    <t>Tissue culture and transformation of the antisense DFR gene into lotus (Nelumbo nucifera Gaertn.) through particle bombardment</t>
  </si>
  <si>
    <t>ดร.ศาลักษณ์ พรรณศิริ
(ผู้ร่วมวิจัย)</t>
  </si>
  <si>
    <t>Scientia Horticulturae</t>
  </si>
  <si>
    <t>Two new soecies of Fibulodies (Lepidoptara: Tortricidae) from eastern Thailand</t>
  </si>
  <si>
    <t>นายณัฐวัฒน์ คลังทรัพย์
(ผู้ร่วมวิจัย)</t>
  </si>
  <si>
    <t>สถานีวิจัยและฝึกอบรวมวนเกษตรตราด</t>
  </si>
  <si>
    <t>ZOOTAXA</t>
  </si>
  <si>
    <t>การปรับสภาพฟางข้าวทางเคมีเพื่อเป็นสารตั้งต้นในการผลิตพลังงานทดแทน</t>
  </si>
  <si>
    <t>นางสาววิภาดา สิริอนุสรณ์
     (ผู้วิจัยหลัก)
ดร.นุษรา สินบัวทอง</t>
  </si>
  <si>
    <t>การประชุมวิชาการ 
ครั้งที่ 51 มหาวิทยาลัยเกษตรศาสตร์</t>
  </si>
  <si>
    <t>การพัฒนาวิธีการตรวจวัดฟอสฟอรัสเพื่อประยุกต์ใช้ในเครื่องตรวจวัดแบบอัตโนมัติ</t>
  </si>
  <si>
    <t>การประชุมวิชาการและนำเสนอผลงานทางวิศวกรรม นวัตกรรมและการจัดการอุตสาหกรรมอย่างยั่งยืน ครั้งที่ 2 ประจำปี 2556</t>
  </si>
  <si>
    <t>28/10/2556</t>
  </si>
  <si>
    <t>5/02/2556</t>
  </si>
  <si>
    <t>0..25</t>
  </si>
  <si>
    <t>การศึกษาการปนเปื้อน    อะฟลาทอกซิน และ Deoxynivalenal</t>
  </si>
  <si>
    <t xml:space="preserve">นางศิริวัลย์ สร้อยกล่อม
     (ผู้วิจัยหลัก)
ดร.กฤตยา เพชรผึ้ง
นายธนภูมิ มณีบุญ
</t>
  </si>
  <si>
    <t>การสำรวจและรวบรวมพันธุ์ทำมัง (Litsea petiolata Hook.f.) ในเขตจังหวัดระนอง</t>
  </si>
  <si>
    <t>นางสาวจันทร์วิภา บุญอินทร์
     (ผู้วิจัยหลัก)
นายเดชา ดวงนามล
นายณัฐวัฒน์ คลังทรัพย์
ดร.ศาลักษณ์ พรรณศิริ</t>
  </si>
  <si>
    <t>ฝ่ายเครื่องมือฯ
สถานีฯอันดามัน
สถานีฯตราด
ฝ่ายเครื่องมือ</t>
  </si>
  <si>
    <t>ความหลากหลายของพืชพรรณป่าดิบแล้งภายหลังการสัมปทานท่าไม้พื้นที่สถานีวิจัยและฝึกอบรมวนเกษตรตราด จังหวัดตราด</t>
  </si>
  <si>
    <t>นายณัฐวัฒน์ คลังทรัพย์
(ผู้วิจัยหลัก)
นายอนุชา ทะรา</t>
  </si>
  <si>
    <t>เครือข่ายงานวิจัยนิเวศวิทยาป่าไม้ประเทศไทย "ความรู้นิเวศวิทยาเพื่อการฟื้นฟู"</t>
  </si>
  <si>
    <t>24/01/2556</t>
  </si>
  <si>
    <t>ผลกระทบของอาหารกุ้งที่ปนเปื้อนซีราลีโนนต่อระบบภูมิคุ้มกันและเนื้อเยื่อของกุ้งขาว</t>
  </si>
  <si>
    <t>ดร.กฤตยา เพชรผึ้ง
     (ผู้วิจัยหลัก)
นางศิริวัลย์ สร้อยกล่อม
นายธนภูมิ มณีบุญ
นางพัชรี อำรุง</t>
  </si>
  <si>
    <t>การปะชุมวิชาการ 
ครั้งที่ 51 มหาวิทยาลัยเกษตรศาสตร์</t>
  </si>
  <si>
    <t>ดร. นงณพชร คุณากร</t>
  </si>
  <si>
    <t>ฝ่ายเครื่องมือฯ</t>
  </si>
  <si>
    <r>
      <t xml:space="preserve">Effect of high concentration of source on growth of Rose-colored Leadwort plantlets for </t>
    </r>
    <r>
      <rPr>
        <i/>
        <sz val="16"/>
        <color indexed="8"/>
        <rFont val="TH SarabunPSK"/>
        <family val="2"/>
      </rPr>
      <t xml:space="preserve">in vitro </t>
    </r>
    <r>
      <rPr>
        <sz val="16"/>
        <color indexed="8"/>
        <rFont val="TH SarabunPSK"/>
        <family val="2"/>
      </rPr>
      <t>conservation</t>
    </r>
  </si>
  <si>
    <t>20 มิถุนายน 2550</t>
  </si>
  <si>
    <t>บริษัท ซีโอ สวนสระแก้ว จำกัด</t>
  </si>
  <si>
    <t>P</t>
  </si>
  <si>
    <t>แบบรับรองการใช้ประโยชน์</t>
  </si>
  <si>
    <t>การเพาะเลี้ยงเนื้อเยื่อต้นเนระพูสีไทย (Taccca chantrieri Andra) พืชสมุนไพร</t>
  </si>
  <si>
    <t>นางสาวรมณี เจริญทรัพย์
ดร.ศาลักษณ์ พรรณศิริ</t>
  </si>
  <si>
    <t>ผลงานการเพาะเลี้ยงเนื้อเยื่อเจริญของกล้วยไม้สกุลหวายเพื่อผลิตต้นพันธุ์กล้วยไม้ปลอดโรคไวรัส</t>
  </si>
  <si>
    <t>25 ธันวาคม 2550</t>
  </si>
  <si>
    <t>ฟาร์มกล้วยไม้ปัญจรัตน์</t>
  </si>
  <si>
    <t>การพัฒนาวิธีการตรวจวัดไนโตรเจนและฟอสฟอรัสด้วยหลักกการที่ทำให้ง่ายขึ้นสำหรับประยุกต์ใช้ในเครื่องตรวจวัดแบบอัตโนมัต้ภาคสนาม</t>
  </si>
  <si>
    <t>23 มกราคม 2556</t>
  </si>
  <si>
    <t>บริษัท โมบิลิส ออโตมาต้า จำกัด</t>
  </si>
  <si>
    <t>ดร. นุษรา สินบัวทอง</t>
  </si>
  <si>
    <t>การศึกษาพลวัตของสังคมพืชป่าชายเลนในท้องที่ตำบลกำพวน จังหวัดระนอง</t>
  </si>
  <si>
    <t>ป่าชุมชนสาธิตเพื่อการฟื้นฟูป่าและใช้ประโยชน์อย่างยั่งยืนโดยชุมชนมีส่วนร่วม</t>
  </si>
  <si>
    <t>นายอนุชา ทะรา
นายณัฐวัฒน์ คลังทรัพย์</t>
  </si>
  <si>
    <t>การจัดการทางด้านวนวัฒน์เพื่อการปรับเปลี่ยนโครงสร้างป่าทดแทน</t>
  </si>
  <si>
    <t>ลักษณะทางกายภาพและเคมีไม้ของพันธุ์ไม้ในป่าทดแทนเพื่อการใช้ประโยชน์เชิงเศรษฐกิจ</t>
  </si>
  <si>
    <t>นางสาวจันทร์วิภา บุญอินทร์
นายเดชา ดวงนามล
นายณัฐวัฒน์ คลังทรัพย์</t>
  </si>
  <si>
    <t>ฝ่ายเครื่องมือฯ
สถานีฯอันดามัน
สถานีฯตราด</t>
  </si>
  <si>
    <t>สถานีฯอันดามัน</t>
  </si>
  <si>
    <t>สถานีฯตราด</t>
  </si>
  <si>
    <t>นายเดชา ดวงนามล</t>
  </si>
  <si>
    <t>การพัฒนาเทคโลยีวนเกษตรระดับสถานีวิจัยเพื่อการถ่ายทอดองค์ความรู้เชิงบูรณาการ</t>
  </si>
  <si>
    <t>นายณัฐวัฒน์ คลังทรัพย์
นายอนุชา ทะรา</t>
  </si>
  <si>
    <t>นายณัฐวัฒน์ คลังทรัพย์</t>
  </si>
  <si>
    <t>ระบบสารสนเทศเพื่อการจัดการป่าทดแทนและพัฒนาเศรษฐกิจฐานชุมชนอย่างยั่งยืน</t>
  </si>
  <si>
    <t>การใช้ประโยชน์จากวัสดุชีวมวลเหลือทิ้งหลังการหีบเมล็ดมะเยาหิน</t>
  </si>
  <si>
    <t>นางศิริวัลย์ สร้อยกล่อม
ดร.กฤตยา เพชรผึ้ง
นางสาวยุพดี เผ่าพันธุ์</t>
  </si>
  <si>
    <t>การสร้างลักษณะเรืองแสงในสาหร่ายฉัตรด้วยโปรตีนเรืองแสง</t>
  </si>
  <si>
    <t>ดร.น้ำผึ้ง อนุกูล
ดร.นงณพชร คุณากร
นางสาวยุพดี เผ่าพันธุ์
นางสาวจันทร์แรม รูปขำ</t>
  </si>
  <si>
    <t>การพัฒนาวิธีการตรวจวัดไนโตรเจนและฟอสฟอรัสด้วยหลักการที่ทำให้ง่ายขึ้นสำหรับประยุกต์ใช้ในเครื่องตรวจวัดแบบอัตโนมัติภาคสนาม</t>
  </si>
  <si>
    <t>ดร.นุษรา สินบัวทอง</t>
  </si>
  <si>
    <t>การทดสอบถิ่นกำเนิดกล้าไม้ทำมังในระบบวนเกษตรจังหวัดตราด</t>
  </si>
  <si>
    <t>การจำแนกแก่นตะวัน (Helianthus tuberosos L.) โดยใช้ลดับเบสของคลอโรพลาสต์ดีเอ็นเอและนิวเคลียร์ดีเอ็นเอด้วยยเทคนิคพีซีอาร์-อาร์เอฟแอลพี</t>
  </si>
  <si>
    <t>นางสาวจันทร์วิภา บุญอินทร์
ดร.น้ำผึ้ง อนุกูล</t>
  </si>
  <si>
    <t>การเติบโต ผลผลิต และความหลากหลายของพรรณไม้ในสวนป่าไม้พะยูงอายุ 33 ปี ที่ปลูกด้วยรูปแบบต่างกันในพื้นที่จังหวัดตราด</t>
  </si>
  <si>
    <t>นายณัฐวัฒน์ คลังทรัพย์
นายอนุชา ทะรา
นายปิยะวัฒน์ จามรโชติสิน
นางสาวสุดารัตน์ โอภาสี
นายตุลา ภู่มณี</t>
  </si>
  <si>
    <t>หมู่บ้านเขาพลูวนเกษตรธนาคารพันธุ์พืช</t>
  </si>
  <si>
    <t>เศรษฐกิจและการยอมรับระบบวนเกษตรเพื่อการประยุกต์ใช้ในพื้นที่ป่าเสื่อมโทรมภาคเหนือ</t>
  </si>
  <si>
    <t>น.ส.รมณีย์ เจริญทรัพย์</t>
  </si>
  <si>
    <t>วิทยากรพาเยี่ยมชมห้องปฏิบัติการเพาะเลี้ยงเนื้อเยื่อ ฝ่ายเครื่องมือและวิจัยทางวิทยาศาสตร์ เพื่อการจัดรูปแบบห้องปฏิบัติการทางด้านการถ่ายทอดเทคโนโลยีเพาะเลี้ยงเนื้อเยื่อ</t>
  </si>
  <si>
    <t>คณะวนศาสตร์ มก.</t>
  </si>
  <si>
    <t>ภาควิชาชีววิทยาป่าไม้</t>
  </si>
  <si>
    <t>ที่ ศธ.0513.10603/พิเศษ ลว. 20 พ.ค. 56</t>
  </si>
  <si>
    <t>เป็นอาจารย์ที่ปรึกษาร่วมในงานเทคนิควิจัยทางด้านการผลิตก๊าซชีวภาพ (น.ส. ธารารัตน์ พวงเงิน)</t>
  </si>
  <si>
    <t>มิถุนายน 56</t>
  </si>
  <si>
    <t>พฤษภาคม 57</t>
  </si>
  <si>
    <t>-</t>
  </si>
  <si>
    <t>คณะอุตสาหกรรมเกษตร มก.</t>
  </si>
  <si>
    <t>ภาควิชาเทคโนโลยีชีวภาพ</t>
  </si>
  <si>
    <t>หนังสือเชิญที่ ศธ 0513.11403/330 ลว. 5 ส.ค. 56</t>
  </si>
  <si>
    <t>ที่ปรึกษาวิทยานิพนธ์ร่วมและกรรมการสอบ หลักสูตรวิทยานิพนธ์ปริญญาโท เรื่อง การพัฒนาวิธีการตรวจวัดไนโตรเจนและฟอสฟอรัส ด้วยหลักการที่ทำให้ง่ายขึ้น สำหรับประยุกต์ใช้ในเครื่องตรวจวัดอัตโนมัติภาคสนาม (นายนันทศักดิ์ ตั้งอุดมวงศา)</t>
  </si>
  <si>
    <t>กุมภาพันธ์ 57</t>
  </si>
  <si>
    <t>คณะวิศวกรรมศาสตร์ มก.</t>
  </si>
  <si>
    <t>ภ.วิศวกรรมศาสตร์สิ่งแวดล้อม</t>
  </si>
  <si>
    <t>ระบบสารสนเทศบัณฑิต บัณฑิตวิทยาลัย มก.</t>
  </si>
  <si>
    <t>น.ส.ศิริวัลย์ สร้อยกล่อม
ดร.กฤตยา เพชรผึ้ง
น.ส.วิภาดา ศิริอนุสรณ์ศักดิ์
ดร.ศาลักษณ์ พรรณศิริ</t>
  </si>
  <si>
    <t>วิทยากรพาศึกษาดูงานเกี่ยวกับ Protoplast การวิจัยด้าน toxic และการใช้เครื่องมือวิทยาศาสตร์ขั้นสูง</t>
  </si>
  <si>
    <t>โรงเรียนมหิดลวิทยานุสรณ์</t>
  </si>
  <si>
    <t>สาขาวิชาชีววิทยา</t>
  </si>
  <si>
    <t>ที่ ศธ 55/589 ลว. 5 มิ.ย. 56
ที่ ศธ. 0513.12502/1091 ลว. 19 มิ.ย. 56</t>
  </si>
  <si>
    <t>วิทยากรฝึกอบรมบุคลากรด้านสิ่งแวดล้อมประจำโรงงาน ณ โรงแรมดิเอมเมอรัล กรุงเทพฯ</t>
  </si>
  <si>
    <t>สภาอุตสาหกรรมแห่งประเทศไทย</t>
  </si>
  <si>
    <t>ที่ 13/3862/2556 ลว. 19 มิ.ย. 56</t>
  </si>
  <si>
    <t>ดร.น้ำผึ้ง อนุกูล</t>
  </si>
  <si>
    <t>วิทยากรบรรยายพิเศษ หัวข้อเรื่อง "The Incidence of Fusarium spp. Contaminated in Shrimp Feed and agricultural Raw Materials from Thailand and their Ability to Produce Fumonisin and T-2 Toxin" ณ ห้องบรรยาย AQ311 อาคารเมฆบุญพราหมณ์ ภาควิชาเพาะเลี้ยงสัตว์น้ำ คณะประมง มก.</t>
  </si>
  <si>
    <t>คณะประมง มก.</t>
  </si>
  <si>
    <t>ภาควิชาเพาะเลี้ยงสัตว์น้ำ</t>
  </si>
  <si>
    <t>ที่ ศธ. 0513.10405/514 ลว. 21 มิ.ย. 56</t>
  </si>
  <si>
    <t>น.ส.จันทร์วิภา บุญอินทร์</t>
  </si>
  <si>
    <t>อาจารย์พิเศษ บรรยายแก่นิสิตระดับปริญญาตรี ชั้นปีที่ 4 หลักสูตรวิทยาศาสตร์บัณฑิต สาขาวิชาเกษตรศาสตร์ แขนงวิชาพืชศาสตร์ ภาคเรียนที่ 1</t>
  </si>
  <si>
    <t>- รายวิชา 102426 Select Plant In Plant Science (Rice Science, Technology and culture)
- รายวิชา 102493 Seminar</t>
  </si>
  <si>
    <t>คณะเกษตรศาสตร์ ทรัพยากรธรรมชาติและสิ่งแวดล้อม มหาวิทยาลัยนเรศวร</t>
  </si>
  <si>
    <t>ที่ ศธ 0527.07.01/3613 ลว. 10 ก.ค. 56
ที่ ศธ 0513.12502/1235 ลว. 15 ก.ค. 56</t>
  </si>
  <si>
    <t>ดร.กฤตยา เพชรผึ้ง</t>
  </si>
  <si>
    <t>ผู้ดูแลควบคุมการฝึกงาน ในหัวข้อ "การวิเคราะห์ไซยาไนด์ในมันสำปะหลัง"
(นางสาวรัชดา เส็งประโคน, นางสาวเกศพร ขันสุ)</t>
  </si>
  <si>
    <t>คณะเกษตร มก.</t>
  </si>
  <si>
    <t>ภาควิชาโรคพืช</t>
  </si>
  <si>
    <t>ที่ ศธ 0513.10208/001046 ลว. 5 ก.ค. 56</t>
  </si>
  <si>
    <t>วิทยากรฝึกอบรมบุคลากรด้านสิ่งแวดล้อมประจำโรงงาน ณ โรงแรมปิยรมณ์ สปอร์ต คลับ กรุงเทพฯ</t>
  </si>
  <si>
    <t>ที่ 13/3998/2556 ลว. 27 มิ.ย. 56</t>
  </si>
  <si>
    <t>วิทยากรฝึกอบรมบุคลากรด้านสิ่งแวดล้อมประจำโรงงาน ณ บริษัท ไทยออยล์ จำกัด (มหาชน) จังหวัดชลบุรี</t>
  </si>
  <si>
    <t>ที่ 13/4500/2556 ลว. 17 ก.ค. 56 
ที่ ศธ. 0513.12502/1356 ลว. 1 ส.ค. 56</t>
  </si>
  <si>
    <t>งานกล้อง,เพาะเลี้ยง,เคมี</t>
  </si>
  <si>
    <t xml:space="preserve">วิทยากรเยี่ยมชมศึกษาดูงาน </t>
  </si>
  <si>
    <t>วิชาระเบียบวิธีวิจัยทางสัตววิทยา (01423591) และ ระเบียบวิธีวิจัยทางชีววิทยา (01424591) สำหรับนักศึกษาปริญญาโท
วิชาระเบียบวิธีวิจัยทางสัตววิทยาขั้นสูง (01423691) สำหรับนิสิตปริญญาเอก</t>
  </si>
  <si>
    <t>คณะวิทยาศาสตร์ มก.</t>
  </si>
  <si>
    <t>ภาควิชาสัตววิทยา</t>
  </si>
  <si>
    <t>ที่ ศธ. 0513.10714/8518 ลว. 20 ส.ค. 56</t>
  </si>
  <si>
    <t>ทุกชั้นงาน</t>
  </si>
  <si>
    <t>โรงเรียนปากเกร็ด</t>
  </si>
  <si>
    <t>ที่ ศธ. 0513.12502/1463 ลว. 22 ส.ค. 56</t>
  </si>
  <si>
    <t>น.ส.ยุพดี เผ่าพันธุ์
นางพัชรี  อำรุง
น.ส.ปิยนันท์ ถนอมทรัพย์
น.ส.อรุชา สาดศรี</t>
  </si>
  <si>
    <t xml:space="preserve">วิทยากรพาเยี่ยมชมห้องปฏิบัติการงานกล้องจุลทรรศน์อิเล็คตรอนและสาธิตการใช้เครื่องมือ TEM และ SEM </t>
  </si>
  <si>
    <t>คณะศิลปศาสตร์และวิทยาศาสตร์ มก. วิทยาเขตกำแพงแสน</t>
  </si>
  <si>
    <t>สายวิชาจุลชีววิทยา</t>
  </si>
  <si>
    <t>ที่ ศธ. 0513.204/1425 ลว. 29 ส.ค. 56</t>
  </si>
  <si>
    <t>วิทยากรพาเยี่ยมชมห้องปฏิบัติการงานกล้องจุลทรรศน์อิเล็คตรอนและสาธิตการใช้เครื่องมือ TEM และ SEM</t>
  </si>
  <si>
    <t>คณะสัตวแพทยศาสตร์ มก.</t>
  </si>
  <si>
    <t>ภาควิชากายวิภาคศาสตร์</t>
  </si>
  <si>
    <t>ที่ ศธ. 0513.11302/291 ลว. 19 มิ.ย. 56</t>
  </si>
  <si>
    <t>ดร.ศาลักษณ์  พรรณศิริ</t>
  </si>
  <si>
    <t>อาจารย์บรรยายพิเศษเรื่องการเพาะเลี้ยงโพรโตพลาสต์ ห้อง ก403 ชั้น4 ภาควิชาพืชสวน คณะเกษตร มก.</t>
  </si>
  <si>
    <t>วิชา 01007555 การเพาะเลี้ยงเนื้อเยื่อพืชเพื่อการเกษตร</t>
  </si>
  <si>
    <t>ภาควิชาพืชสวน</t>
  </si>
  <si>
    <t>ที่ ศธ. 0513.10207/555 ลว. 10 มิ.ย. 56</t>
  </si>
  <si>
    <t>ภาควิชาปฐพีวิทยา</t>
  </si>
  <si>
    <t>ที่ ศธ. 0513.10205/915 ลว. 19 มิ.ย. 56</t>
  </si>
  <si>
    <t>วิทยากรฝึกอบรมบุคลากรด้านสิ่งแวดล้อมประจำโรงงาน ณ บริษัท ไตรเอนเนอจี้ จำกัด จังหวัดราชบุรี</t>
  </si>
  <si>
    <t>ที่ 13/5513/2556 ลว. 28 ส.ค. 56</t>
  </si>
  <si>
    <t>น.ส.ปิยนันท์ ถนอมชาติ</t>
  </si>
  <si>
    <t>วิทยากรสาธิตการใช้กล้องจุลทรรศน์อิเล็กตรอน</t>
  </si>
  <si>
    <t>รายวิชา 01401531 Plant Microtechnique for Research</t>
  </si>
  <si>
    <t xml:space="preserve">ภาควิชาพฤกษศาสตร์ </t>
  </si>
  <si>
    <t>ที่ ศธ. 0513.10706/343 ลว. 20 ส.ค. 56</t>
  </si>
  <si>
    <t>วิทยากรเยี่ยมชมศึกษาดูงาน งานเทคโนโลยีชีวภาพ</t>
  </si>
  <si>
    <t xml:space="preserve">ภาควิชาพืชไร่นา </t>
  </si>
  <si>
    <t>ที่ ศธ. 0513.10206/2076 ลว. 27 ส.ค. 56</t>
  </si>
  <si>
    <t>งานกล้องจุลทรรศน์,งานเพาะเลี้ยง,งานสารพิษ,งานเคมีและสิ่งแวดล้อม</t>
  </si>
  <si>
    <t>วิทยากรเยี่ยมชมดูงาน</t>
  </si>
  <si>
    <t>AIT</t>
  </si>
  <si>
    <t>หนังสือขอความอนุเคราะห์เข้าเยี่ยมชมสถาบันจาก Visayas State University</t>
  </si>
  <si>
    <t>ผู้ดูแลความคุมการฝึกงาน</t>
  </si>
  <si>
    <t>มูลนิธิสถาบันพัฒนามันสำปะหลังแห่งประเทศไทย</t>
  </si>
  <si>
    <t>หนังสือขอความอนุเคราะห์เข้าเยี่ยมชมที่ R&amp;D 234/2556 ลว. 23 ก.ย. 56</t>
  </si>
  <si>
    <t>งานเทคโนฯ,สารพิษ,งานเคมีฯ</t>
  </si>
  <si>
    <t>ที่ ศธ. 0513.12502/1462 ลว. 22 ส.ค. 56</t>
  </si>
  <si>
    <t>กรรมการตรวจอ่าน (Reviewer) การประชุมนานาชาติครั้งที่ 25 โรงแรม ดิเอมเมอรัลด์ กรุงเทพ</t>
  </si>
  <si>
    <t>คณะอุตสาหกรรมเกษตร มก. / สมาคมเทคโนโลยีชีวภาพแห่งชาติ</t>
  </si>
  <si>
    <t>หนังสือขอบพระคุณที่ ศธ 0513.11403/ว489 ลว. 17 ต.ค. 56</t>
  </si>
  <si>
    <t>น.ส. รมณีย์  เจริญทรัพย์</t>
  </si>
  <si>
    <t>ผู้ดูแลความคุมการฝึกงาน ด้านการเก็บรักษาพันธุกรรมพืชในสภาพเย็นยิ่งยวด</t>
  </si>
  <si>
    <t>พฤศจิกายน 56</t>
  </si>
  <si>
    <t>พฤศจิกายน 57</t>
  </si>
  <si>
    <t>ที่ ศธ. 0513.10706/583 ลว. 13 พ.ย. 56</t>
  </si>
  <si>
    <t>เป็นวิทยากรบรรยายพิเศษและปฏิบัติ หัวข้อ "Protoplast Technology: Protoplasts Isolation and Culture Procedures" ณ ฝ่ายเครื่องมือและวิจัยทางวิทยาศาสตร์ อาคารปฏิบัติการวิจัยกลาง</t>
  </si>
  <si>
    <t>สำนักวิจัยและพัฒนาประมงน้ำจืด กรมประมง</t>
  </si>
  <si>
    <t>หนังสือขออนุเคราะห์วิทยากรที่ กษ 0514.5/5526 ลว. 20 ก.ย. 56</t>
  </si>
  <si>
    <t>เป็นวิทยากรบรรยายพิเศษและปฏิบัติ หัวข้อ "Protoplast Fution, Gene Transfer" ณ ฝ่ายเครื่องมือและวิจัยทางวิทยาศาสตร์ อาคารปฏิบัติการวิจัยกลาง</t>
  </si>
  <si>
    <t>เป็นวิทยากรบรรยายพิเศษ หัวข้อ "Cloning and Genetic Manipulation" ณ ห้องปรชุมสถาบันวิจัยสัตว์น้ำสวยงามและพรรณไม้น้ำ อาคารปรีดา กรรณสูต ชั้น 6 กรมประมง</t>
  </si>
  <si>
    <t>หนังสือขออนุเคราะห์วิทยากรที่ กษ 0514.5/5525 ลว. 20 ก.ย. 56</t>
  </si>
  <si>
    <t>ดร.ศาลักษณ์  พรรณศิริ
น.ส.รมณีย์  เจริญทรัพย์
น.ส.จันทร์วิภา  บุญอินทร์</t>
  </si>
  <si>
    <t>ผู้ดูแลความคุมการฝึกงานวิชาชีพด้านชีววิทยา (สุธารัตน์ แก้วพิลา,อังคณา มณฑา)</t>
  </si>
  <si>
    <t>คณะวิทยาศาสตร์ มหาวิทยาลัยราชภัฏอุดรธานี</t>
  </si>
  <si>
    <t>ที่ ศธ. 0513.12502/1482 ลว. 28 ส.ค. 56</t>
  </si>
  <si>
    <t>น.ส.ยุพดี เผ่าพันธ์</t>
  </si>
  <si>
    <t>เป็นวิทยากรบรรยายพิเศษ หัวข้อ "Scaning Electron Microscope Technique for Aquatic Plants" และปฏิบัติหัวข้อ "Demonstate on Scaning Electron Microscope Technique for Aquatic Plants" ณ ฝ่ายเครื่องมือและวิจัยทางวิทยาศาสตร์ อาคารปฏิบัติการวิจัยกลาง</t>
  </si>
  <si>
    <t>หนังสือขออนุเคราะห์วิทยากรที่ กษ 0514.5/5527 ลว. 20 ก.ย. 56</t>
  </si>
  <si>
    <t>เป็นวิทยากรบรรยายพิเศษภาคปฏิบัติ หัวข้อ "Scaning Electron Microscope Technique for Aquatic Plants I,II " ณ ฝ่ายเครื่องมือและวิจัยทางวิทยาศาสตร์ อาคารปฏิบัติการวิจัยกลาง</t>
  </si>
  <si>
    <t>เป็นกรรมการวิทยานิพนธ์และสอบโครงร่างวิทยานิพนธ์นักศึกษา ณ ห้อง 403 ชั้น 3 อาคารราชรัตน์ คณะเภสัชศาสตร์ มหาวิทยาลัยมหิดล (นายพณิช บุญสนองชีพ)</t>
  </si>
  <si>
    <t>บัณฑิตวิทยาลัย มหาวิทยาลัยมหิดล</t>
  </si>
  <si>
    <t>สาขาคณะวิทยาศาสตร์</t>
  </si>
  <si>
    <t>หนังสือเชิญเลขที่ ศธ 0517.02(วท)/2248</t>
  </si>
  <si>
    <t>วิทยากรฝึกอบรมบุคลากรด้านสิ่งแวดล้อมประจำโรงงาน ณ โรงแรม คลาสสิค คามิโอ จ.ระยอง</t>
  </si>
  <si>
    <t>หนังสือเชิญที่ 13/7381/2556 ลว. 19 พ.ย. 56 และหนังสืออนุมัติตัวที่ ศธ 0513.12502/2120 ลว 27 พ.ย. 56</t>
  </si>
  <si>
    <t>นายธนภูมิ  มณีบุญ</t>
  </si>
  <si>
    <t>ผู้ดูแลควบคุมการฝึกงาน ด้าน Mycotoxin</t>
  </si>
  <si>
    <t>ภาควิชาวิทยาศาสตร์และเทคโนโลยีการอาหาร</t>
  </si>
  <si>
    <t>ที่ ศธ. 0513.11406/1275 ลว. 29 พ.ย. 56</t>
  </si>
  <si>
    <t>ดร.กฤตยา เพชรผึ้ง
นางศิริวัลย์ สร้อยกล่อม
น.ส.วิภาดา ศิริอนุสรณ์ศักดิ์</t>
  </si>
  <si>
    <t>ผู้ดำเนินการสอน หัวข้อการวิเคราะห์คุณภาพน้ำ 6 ชม. , การวิเคราะห์มลภาวะในอากาศ 6 ชม. , การวิเคราะห์การปนเปื้อนสารกำจัดศัตรูพืชในดินและพืช 12 ชม.</t>
  </si>
  <si>
    <t>ธันวาคม 56</t>
  </si>
  <si>
    <t>มีนาคม 57</t>
  </si>
  <si>
    <t>สารเคมีทางการเกษตรและผลกระทบต่อสิ่งแวดล้อม</t>
  </si>
  <si>
    <t>ที่ ศธ 0513.10205/33 ลว. 7 ต.ค. 56</t>
  </si>
  <si>
    <t>วิทยากรบรรยายพิเศษด้านพลังงานชีวภาพ</t>
  </si>
  <si>
    <t>ภาควิชาวิศวกรรมเคมี</t>
  </si>
  <si>
    <t>หนังสือเชิญที่ ศธ 0513.10804/2906 ลว. 12 พ.ย. 56</t>
  </si>
  <si>
    <t>วิทยากรฝึกอบรมบุคลากรด้านสิ่งแวดล้อมประจำโรงงาน บริษัท ไบเออร์ไทย จำกัด จ.ระยอง</t>
  </si>
  <si>
    <t>ที่ 13/8076/2557 ลว. 2 ม.ค. 57</t>
  </si>
  <si>
    <t>วิทยากรให้ความรู้เรื่องการอนุรักษ์ทรัพยากรพันธุกรรมพืช ในกิจกรรมอนุรักษ์ทรัพยากรพันธุกรรมพืช สำหรับนักศึกษาสาขาพืชศาสตร์ คณะเทคโนโลยีการเกษตรและอุตสาหกรรมเกษตร และพนักงานมหาวิทยาลัยเทคโนโลยีราชมงคลสุวรรณภูมิ ณ ห้อง237 อาคาร2 มหาวิทยาลัยเทคโนโลยีราชมงคลสุวรรณภูมิ ศูนย์หันตรา จ.พระนครศรีอยุธยา</t>
  </si>
  <si>
    <t>คณะเทคโนโลยีการเกษตรและอุตสาหกรรมเกษตร มหาวิทยาลัยเทคโนโลยีราชมงคลสุวรรณภูมิ ศูนย์หันตรา</t>
  </si>
  <si>
    <t>ที่ ศธ 0585.10/009 ลว. 14 ม.ค. 57
และหนังสือตอบรับที่ ศธ 0513.12502/183-1 ลว. 22 ม.ค. 57</t>
  </si>
  <si>
    <t>อาจารย์ที่ปรึกษาร่วมในโครงงานพิเศษ
-นางสาวศลิษา สัมมาคารวะ "การผลิตก๊าซมีเทนจากหญ้าเนเปียร์โดยระบบกึ่งอัตโนมัติ"
-นางสาวสุดาภรณ์ เพ็งศรี "การผลิตก๊าซมีเทนจากหญ้าเนเปียร์โดยระบบการเติมครั้งเดียว"</t>
  </si>
  <si>
    <t>คณะวิทยาศาสตร์และเทคโนโลยี มหาวิทยาลัยธรรมศาสตร์ ศูนย์รังสิต</t>
  </si>
  <si>
    <t>ที่ ศธ 0516.20/ร.0107 ลว. 31 ม.ค. 57 และหนังสืออณุญาตให้ข้าราชการในสังกัดเป็นอาจารย์ที่ปรึกษาที่ ศธ 0513.12502/368 ลว. 17 ก.พ. 57</t>
  </si>
  <si>
    <t>ผู้บรรยายพิเศษในคณะวิทยาศาสตร์และเทคโนโลยี มหาวิทยาลัยธรรมศาสตร์ ประจำภาคการศึกษาที่ 2/2556 ห้องบรรยาย อาคารบร.4 ห้อง 212</t>
  </si>
  <si>
    <t>ที่ ศธ 0516.20/ร.1245 ลว. 11 พ.ย. 56</t>
  </si>
  <si>
    <t>ดร.ศาลักษณ์  พรรณศิริ
น.ส.รมณีย์  เจริญทรัพย์</t>
  </si>
  <si>
    <t>รหัสวิชา 01401473 ระเบียบวิธีเพาะเลี้ยงเนื้อเยื่อ หลักสูตรปริญญาตรี</t>
  </si>
  <si>
    <t>ที่ ศธ 0513.10706/739 ลว. 3 ก.พ. 57</t>
  </si>
  <si>
    <t>ที่ 13/777/2557 ลว. 5 ก.พ. 57</t>
  </si>
  <si>
    <t>ที่ 13/1160/2557 ลว. 24 ก.พ. 57</t>
  </si>
  <si>
    <t>ผู้ดูแลควบคุมการฝึกงาน ปัญหาพิเศษเรื่อง "ความสามารถในการสร้างสารอะฟลาทอกซินของเชื้อราที่แยกได้จากวัตถุดิบอาหารสัตว์"</t>
  </si>
  <si>
    <t>ที่ ศธ 0513.11406/1324 ลว. 24 ก.พ. 57</t>
  </si>
  <si>
    <t>นางพัชรี  อำรุง</t>
  </si>
  <si>
    <t>ผู้บรรยายและสอนปฏิบัติการ ด้านการเตรียมตัวอย่างและทักษะการใช้กล้องจุลทรรศน์อิเล็กตรอนแบบส่องผ่าน ณ คณะวิทยาศาสตร์ มหาวิทยาลัยขอนแก่น</t>
  </si>
  <si>
    <t>บริษัท ฮีสโตเซ็นเตอร์ (ไทยแลนด์) จำกัด และคณะวิทยาศาสตร์ มหาวิทยาลัยขอนแก่น</t>
  </si>
  <si>
    <t>หนังสือเชิญจากบริษัทฯ และหนังสือตอบรับเลขที่ศธ 0513.12502/451-1 ลว. 28 ก.พ. 57</t>
  </si>
  <si>
    <t>ผู้ดูแลควบคุมการฝึกงาน (ปิยพงษ์ หนูคง)</t>
  </si>
  <si>
    <t>คณะวิทยาศาสตร์และเทคโนโลยี มหาวิทยาลัยสงขลานครินทร์ วิทยาเขตปัตตานี</t>
  </si>
  <si>
    <t>สาขาวิชาเคมี-ชีววิทยา</t>
  </si>
  <si>
    <t>ที่ ศธ. 0521.2.05/456 ลว. 2 ก.ค. 56</t>
  </si>
  <si>
    <t>วิทยากรฝึกอบรมบุคลากรด้านสิ่งแวดล้อมประจำโรงงาน ณ โรงแรมคลาสสิคคามิโอ จังหวัดระยอง</t>
  </si>
  <si>
    <t>ที่ 13/1520/2557 ลว. 11 มี.ค. 57</t>
  </si>
  <si>
    <t>ดร.ศาลักษณ์ พรรณศิริ</t>
  </si>
  <si>
    <t>อาจารย์ที่ปรึกษาร่วม นักศึกษาปริญญาเอก</t>
  </si>
  <si>
    <t>เมษายน 57</t>
  </si>
  <si>
    <t>ภ.พืชสวน</t>
  </si>
  <si>
    <t>อาจารย์ที่ปรึกษาร่วม นักศึกษาปริญญาโท</t>
  </si>
  <si>
    <t>ภ.ชีววิทยาประมง</t>
  </si>
  <si>
    <t xml:space="preserve">ที่ปรึกษาวิทยานิพนธ์ กรรมการร่วมหลักสูตรวิทยานิพนธ์ปริญญาเอกเรื่อง Effect of Climate Change to Risk Profile of Fungi Producing Toxin Contaminated in Husked and Color Rice in Thailand </t>
  </si>
  <si>
    <t>1 พ.ย. 55</t>
  </si>
  <si>
    <t>สาขาวิชาวิทยาศาสตร์การอาหาร
ภาควิชาวิทยาศาสตร์และเทคโนโลยีการอาหาร</t>
  </si>
  <si>
    <t xml:space="preserve">ที่ปรึกษาวิทยานิพนธ์ กรรมการร่วมหลักสูตรวิทยานิพนธ์ปริญญาโท </t>
  </si>
  <si>
    <t>24 ธ.ค. 55</t>
  </si>
  <si>
    <t>สาขาวิชาเพาะเลี้ยงสัตว์น้ำ ภาควิชาเพาะเลี้ยงสัตว์น้ำ</t>
  </si>
  <si>
    <t>คณะอุตสาหกรรมเกษตร</t>
  </si>
  <si>
    <t>ที่ปรึกษาวิทยานิพนธ์ กรรมการร่วมหลักสูตรวิทยานิพนธ์ปริญญาโท (ยุวดี แสงสิงห์)</t>
  </si>
  <si>
    <t>7 มีนาคม 57</t>
  </si>
  <si>
    <t>ภาควิชาวิศวกรรมศาสตร์สิ่งแวดล้อม</t>
  </si>
  <si>
    <t>โครงการอบรมเชิงปฏิบัติการ เรื่องเทคนิคการเพาะเลี้ยงเยื้อเยื่อพืชเบื้องต้น รุ่นที่ 32</t>
  </si>
  <si>
    <t>น.ส.รมณีย์ เจริญทรัพย์
ดร.ศาลักษณ์ พรรณศิริ
น.ส.จันทร์วิภา บุญอินทร์</t>
  </si>
  <si>
    <t>ข้าราชการ, 
พนักงานมหาวิทยาลัย,
อาชีพอื่นๆ</t>
  </si>
  <si>
    <t>25 ก.พ. 56</t>
  </si>
  <si>
    <t>30 ก.ย. 56</t>
  </si>
  <si>
    <t>โครงการอบรมเชิงปฏิบัติการ เรื่องเทคนิคพันธุวิศวกรรมในพืชเบื้องต้น รุ่นที่ 2</t>
  </si>
  <si>
    <t>ข้าราชการ,
พนักงานมหาวิทยาลัย,
องค์การมหาชน</t>
  </si>
  <si>
    <t>11 ก.พ. 56</t>
  </si>
  <si>
    <t>31 ส.ค. 56</t>
  </si>
  <si>
    <t>โครงการอบรมเชิงปฏิบัติการ เรื่องการตรวจสอบสารพิษเชื้อราในอาหาร</t>
  </si>
  <si>
    <t>นายธนภูมิ มณีบุญ</t>
  </si>
  <si>
    <t>ข้าราชการ,
รัฐวิสาหกิจ,
พนักงานมหาวิทยาลัย,
อาชีพอื่นๆ</t>
  </si>
  <si>
    <t>9 เม.ย. 56</t>
  </si>
  <si>
    <t>22 มิ.ย. 56</t>
  </si>
  <si>
    <t>โครงการอบรมเชิงปฏิบัติการ เรื่อง World-Wide-Web Bioinformatics สำหรับการวิเคราะห์ดีเอ็นเอและโปรตีน</t>
  </si>
  <si>
    <t>ดร.น้ำผึ้ง อนุกูล
น.ส.จันทร์แรม รูปขำ</t>
  </si>
  <si>
    <t>ข้าราชการ,
พนักงานมหาวิทยาลัย</t>
  </si>
  <si>
    <t>โครงการอบรมเชิงปฏิบัติการ เรื่องเทคนิคพื้นฐานการใช้เครื่อง HPLC    รุ่นที่ 4</t>
  </si>
  <si>
    <t>ดร.กฤตยา เพชรผึ้ง
ดร.นุษรา สินบัวทอง
นางศิริวัลย์ สร้อยกล่อม
น.ส.วิภาดา ศิริอนุสรณ์ศักดิ์
น.ส.มารียะฮ์ สาหลี</t>
  </si>
  <si>
    <t>ข้าราชการ,
รัฐวิสาหกิจ,
พนักงานมหาวิทยาลัย,
นิสิต,นักศึกษา,
พนักงานบริษัท,
อาชีพอื่นๆ</t>
  </si>
  <si>
    <t>13 พ.ค. 56</t>
  </si>
  <si>
    <t>13 มิ.ย. 56</t>
  </si>
  <si>
    <t>โครงการอบรมเชิงปฏิบัติการ เรื่อง เทคนิคการทำสไลด์ถาวรของตัวอย่างพืชสำหรับการเรียนการสอนและการวิจัย</t>
  </si>
  <si>
    <t xml:space="preserve">ข้าราชการ, 
พนักงานมหาวิทยาลัย, พนักงานราชการ, พนักงานบริษัท
</t>
  </si>
  <si>
    <t>2 เม.ย. 56</t>
  </si>
  <si>
    <t>โครงการอบรมเชิงปฏิบัติการ เรื่องกล้องจุลทรรศน์อิเล็กตรอนแบบส่องผ่าน : TEM</t>
  </si>
  <si>
    <t>นางพัชรี อำรุง</t>
  </si>
  <si>
    <t>ข้าราชการ,
รัฐวิสาหกิจ,
พนักงานมหาวิทยาลัย,
พนักงานราชการ,
พนักงานบริษัท</t>
  </si>
  <si>
    <t>17 พ.ค. 56</t>
  </si>
  <si>
    <t>โครงการอบรมเชิงปฏิบัติการ เรื่องการเตรียมตัวอย่างชีวภาพทางเคมีสำหรับศึกษากล้องจุลทรรศน์อิเล็กตรอนแบบส่องกราด</t>
  </si>
  <si>
    <t>ข้าราชการ</t>
  </si>
  <si>
    <t>27 พ.ค. 56</t>
  </si>
  <si>
    <t>30 ส.ค. 56</t>
  </si>
  <si>
    <t>โครงการอบรมเชิงปฏิบัติการ เรื่องเทคนิคการปรับปรุงพันธุ์พืชเพื่อการประยุกต์ใช้ รุ่นที่ 1</t>
  </si>
  <si>
    <t>ข้าราชการ,
รัฐวิสาหกิจ,
พนักงานมหาวิทยาลัย,
นักศึกษา,พนักงานบริษัท, บุคคลทั่วไป</t>
  </si>
  <si>
    <t>15 พ.ค. 56</t>
  </si>
  <si>
    <t>โครงการอบรมเชิงปฏิบัติการ เรื่องWorkshop on Transmission Electron Microscopy (TEM), Scanning  Electron Microscopy (SEM) and X-ray Fluorescence Spectroscopy อิเล็กตรอนแบบส่องกราด</t>
  </si>
  <si>
    <t>ข้าราชการ,
รัฐวิสาหกิจ,
พนักงานมหาวิทยาลัย,
นิสิต,นักศึกษา,
พนักงานบริษัท</t>
  </si>
  <si>
    <t>4 มิ.ย. 56</t>
  </si>
  <si>
    <t>โครงการอบรมเชิงปฏิบัติการ เรื่องเทคนิคการเพาะเลี้ยงเนื้อเยื่อพืชขั้นสูง (การแยก การเลี้ยง และการรวม โปรโตพลาสต์) รุ่นที่ 17</t>
  </si>
  <si>
    <t>ดร.ศาลักษณ์ พรรณศิริ
น.ส.รมณีย์ เจริญทรัพย์
น.ส.จันทร์วิภา บุญอินทร์
นางสมบูรณ์ ปานแก้ว</t>
  </si>
  <si>
    <t>ข้าราชการ,
รัฐวิสาหกิจ,
พนักงานมหาวิทยาลัย,
นิสิต, นักศึกษา, 
พนักงานบริษัท,
อาชีพอื่นๆ</t>
  </si>
  <si>
    <t>3 มิ.ย. 56</t>
  </si>
  <si>
    <t>โครงการอบรมเชิงปฏิบัติการ เรื่องความปลอดภัยในการใช้ห้องปฏิบัติการวิเคราะห์ทางเคมีและชีวภาพ</t>
  </si>
  <si>
    <t>น.ส.จันทร์แรม รูปขำ</t>
  </si>
  <si>
    <t>โครงการอบรมเชิงปฏิบัติการ เรื่องการประยุกต์ใช้เครื่อง HPLC เพื่อวิเคราะห์สารสมุนไพร รุ่นที่ 4</t>
  </si>
  <si>
    <t xml:space="preserve">นางศิริวัลย์ สร้อยกล่อม
</t>
  </si>
  <si>
    <t>ข้าราชการ,
รัฐวิสาหกิจ,
พนักงานมหาวิทยาลัย,
นิสิต, นักศึกษา,
พนักงานบริษัท</t>
  </si>
  <si>
    <t>โครงการพัฒนาวิชาการเรื่อง  
การผลิตโปรโตคอร์มกล้วยไม้สกุลหวาย (Dendrobium spp.)</t>
  </si>
  <si>
    <t>ดร.นงณพชร คุณากร</t>
  </si>
  <si>
    <t>บุคคลทั่วไป</t>
  </si>
  <si>
    <t>1 ต.ค. 55</t>
  </si>
  <si>
    <t xml:space="preserve"> โครงการพัฒนาวิชาการเรื่อง การตรวจวิเคราะห์เชื้อราที่สร้างสารพิษอย่างรวดเร็วด้วยเทคนิคทางอณูชีววิทยา</t>
  </si>
  <si>
    <t>นิสิต</t>
  </si>
  <si>
    <t>โครงการบริการเครื่องมือวิทยาศาสตร์ ห้องปฏิบัติการ และสถานที่เพื่อการวิเคราะห์วิจัยและการเรียนการสอน</t>
  </si>
  <si>
    <t>บุคลากรวิจัย</t>
  </si>
  <si>
    <t>ข้าราชการ,
รัฐวิสาหกิจ,
พนักงานมหาวิทยาลัย,
นิสิต,นักศึกษา,
อาชีพอื่นๆ</t>
  </si>
  <si>
    <t>โครงการให้บริการด้านกล้องจุลทรรศน์</t>
  </si>
  <si>
    <t xml:space="preserve">น.ส.ยุพดี เผ่าพันธ์
น.ส.ปิยนันท์ ถนอมชาติ
นางพัชรี อำรุง
น.ส.อรุชา สาดศรี  </t>
  </si>
  <si>
    <t>โครงการจำหน่ายน้ำ DI และ RO</t>
  </si>
  <si>
    <t>นายสุชาติ ด้วงแค</t>
  </si>
  <si>
    <t>โครงการบริการวิเคราะห์ทางเคมี สิ่งแวดล้อม, สารพิษเชื้อรา, ชีววิทยาโมเลกุลและอิมมูโนวิทยา</t>
  </si>
  <si>
    <t>ดร.นุษรา สินบัวทอง
ดร.กฤตยา เพชรผึ้ง
นางศิริวัลย์ สร้อยกล่อม
น.ส.วิภาดา ศิริอนุสรณ์ศักดิ์
น.ส.มารียะฮ์ สาหลี
นายธนภูมิ มณีบุญ
ดร.น้ำผึ้ง อนุกูล
น.ส.จันทร์แรม รูปขำ</t>
  </si>
  <si>
    <t>โครงการบริการขยายพันธุ์พืชโดยวิธีเพาะเลี้ยงเนื้อเยื่อ และบริการเตรียมสารละลายเข้มข้นและ  อาหารเลี้ยงเนื้อเยื่อพืช</t>
  </si>
  <si>
    <t>ดร.ศาลักษณ์ พรรณศิริ
ดร.นงณพชร คุณากร
น.ส.รมณีย์ เจริญทรัพย์
น.ส.จันทร์วิภา บุญอินทร์
นางสมบูรณ์ ปานแก้ว</t>
  </si>
  <si>
    <t>บริษัทเอกชนและเกษตรกร</t>
  </si>
  <si>
    <t>โครงการพัฒนาวิชาการเรื่อง  Principle and Application of FE-SEM &amp; TEM</t>
  </si>
  <si>
    <t>ข้าราชการ,
รัฐวิสาหกิจ,
พนักงานมหาวิทยาลัย,
พนักงานราชการ,
นิสิต,นักศึกษา,
พนักงานบริษัท</t>
  </si>
  <si>
    <t>7 ต.ค. 56</t>
  </si>
  <si>
    <t>31 ธ.ค. 56</t>
  </si>
  <si>
    <t>โครงการพัฒนาวิชาการเรื่อง การฝึกอบรมเพื่อถ่ายทอดความรู้ด้านการใช้เครื่องมือและเทคนิคทางวิทยาศาสตร์ของฝ่ายเครื่องมือและวิจัยทางวิทยาศาสตร์ ประจำปี 2557</t>
  </si>
  <si>
    <t>20 พ.ย. 56</t>
  </si>
  <si>
    <t>31 ธ.ค. 57</t>
  </si>
  <si>
    <t xml:space="preserve">22.1 อบรมเชิงปฏิบัติการตรวจวิเคราะห์คุณภาพน้ำดีและน้ำเสียเบื้องต้น รุ่นที่ 2 (27-28 มค.57) </t>
  </si>
  <si>
    <t>น.ส.วิภาดา ศิริอนุสรณ์ศักดิ์</t>
  </si>
  <si>
    <t>ข้าราชการ,
รัฐวิสาหกิจ,
พนักงานมหาวิทยาลัย,
พนักงานราชการ,
พนักงานบริษัท,
อาชีพอื่นๆ</t>
  </si>
  <si>
    <t>22.2 อบรมเชิงปฏิบัติการกล้องจุลทรรศน์อิเล็กตรอนแบบส่องกราดและการเตรียมตัวอย่างทางวัสดุศาสตร์และชีวภาพ (11-13 มีค.57)</t>
  </si>
  <si>
    <t>นิสิต ป.เอก</t>
  </si>
  <si>
    <t>22.3 อบรมเชิงปฏิบัติการจุลทรรศน์อิเล็กตรอนแบบส่องผ่าน : TEM รุ่นที่ 2 (17-21 มี.ค.57)</t>
  </si>
  <si>
    <t>ข้าราชการ, 
พนักงานมหาวิทยาลัย,
พนักงานบริษัท</t>
  </si>
  <si>
    <t>22.4 อบรมเชิงปฏิบัติการเทคนิคการเพาะเลี้ยงเนื้อเยื่อพืชเบื้องต้น รุ่นที่ 33 (18-21 มีค.57)</t>
  </si>
  <si>
    <t xml:space="preserve">น.ส.รมณีย์ เจริญทรัพย์
ดร.ศาลักษณ์ พรรณศิริ
น.ส.จันทร์วิภา บุญอินทร์
</t>
  </si>
  <si>
    <t>พนักงานบริษัท, เกษตรกร, อาชีพอื่นๆ</t>
  </si>
  <si>
    <t>22.5 อบรมเชิงปฏิบัติการเทคนิคพื้นฐานการใช้เครื่อง HPLC รุ่นที่ 5 (24-25 มีค.57)</t>
  </si>
  <si>
    <t>โครงการการบริการเครื่องมือทางวิทยาศาสตร์ ห้องปฏิบัติการ  สถานที่เพื่อการวิเคราะห์วิจัยและการเรียนการสอน</t>
  </si>
  <si>
    <t>ข้าราชการ,
พนักงานมหาวิทยาลัย,
พนักงานบริษัท, นิสิต,
นักศึกษา, อาชีพอื่นๆ</t>
  </si>
  <si>
    <t>1 ต.ค. 56</t>
  </si>
  <si>
    <t>30 ก.ย. 57</t>
  </si>
  <si>
    <t>โครงการการให้บริการด้านกล้องจุลทรรศน์</t>
  </si>
  <si>
    <t>โครงการบริการวิเคราะห์ทางเคมี, สิ่งแวดล้อม, สารพิษเชื้อรา, ชีววิทยาโมเลกุลและอิมมูโนวิทยา</t>
  </si>
  <si>
    <t>โครงการบริการขยายพันธุ์พืชโดยวิธีเพาะเลี้ยงเนื้อเยื่อ และบริการเตรียมสารละลายเข้มข้นและอาหารเลี้ยงเนื้อเยื่อพืช</t>
  </si>
  <si>
    <t>ข้าราชการ,
พนักงานมหาวิทยาลัย,
บริษัทเอกชน,
เกษตรกร</t>
  </si>
  <si>
    <t>โครงการอบรมเชิงปฏิบัติการ เรื่องเทคนิคพื้นฐานการใช้เครื่อง HPLC รุ่นที่ 4</t>
  </si>
  <si>
    <t>โครงการอบรมเชิงปฏิบัติการ เรื่องWorkshop on Transmission Electron Microscopy (TEM), Scanning  Electron Microscopy (SEM) and X-ray Fluorescence Spectroscopy</t>
  </si>
  <si>
    <t>โครงการพัฒนาวิชาการเรื่อง  การผลิตโปรโตคอร์มกล้วยไม้สกุลหวาย (Dendrobium spp.)</t>
  </si>
  <si>
    <t xml:space="preserve">โครงการพัฒนาวิชาการเรื่อง การฝึกอบรมเพื่อถ่ายทอดความรู้ด้านการใช้เครื่องมือและเทคนิคทางวิทยาศาสตร์ของฝ่ายเครื่องมือและวิจัยทางวิทยาศาสตร์ ประจำปี 2557                           </t>
  </si>
  <si>
    <t xml:space="preserve">โครงการการบริการเครื่องมือทางวิทยาศาสตร์ ห้องปฏิบัติการ  สถานที่เพื่อการวิเคราะห์วิจัยและการเรียนการสอน </t>
  </si>
  <si>
    <t xml:space="preserve">น.ส.รมณีย์ เจริญทรัพย์
น.ส.ศาลักษณ์ พรรณศิริ
น.ส.จันทร์วิภา บุญอินทร์
</t>
  </si>
  <si>
    <t>น.ส.จันทร์วิภา  บุญอินทร์</t>
  </si>
  <si>
    <t>นางศิริวัลย์ สร้อยกล่อม
น.ส.กฤตยา เพชรผึ้ง
น.ส.วิภาดา ศิริอนุสรณ์ศักดิ์
น.ส.มารียะฮ์ สาหลี</t>
  </si>
  <si>
    <t xml:space="preserve">น.ส.ยุพดี เผ่าพันธุ์
น.ส.ปิยนันท์ ถนอมชาติ
นางพัชรี อำรุง
น.ส.อรุชา สาดศรี  </t>
  </si>
  <si>
    <t>น.ส.นุษรา สินบัวทอง
น.ส.กฤตยา เพชรผึ้ง
นางศิริวัลย์ สร้อยกล่อม
น.ส.วิภาดา ศิริอนุสรณ์ศักดิ์
น.ส.มารียะฮ์ สาหลี
นายธนภูมิ มณีบุญ
น.ส.น้ำผึ้ง อนุกูล
น.ส.จันทร์แรม รูปขำ</t>
  </si>
  <si>
    <t>น.ส.ศาลักษณ์ พรรณศิริ
น.ส.นงณพชร คุณากร
น.ส.รมณีย์ เจริญทรัพย์
น.ส.จันทร์วิภา บุญอินทร์
นางสมบูรณ์ ปานแก้ว</t>
  </si>
  <si>
    <t xml:space="preserve">น.ส.ยุพดี เผ่าพันธ์
น.ส.ปิยนันท์ ถนอมชาติ 
นางพัชรี อำรุง
น.ส.อรุชา สาดศรี  </t>
  </si>
  <si>
    <t>เอกชน</t>
  </si>
  <si>
    <t>การเรียนการสอน
/การวิจัย
/การบริการชุมชน</t>
  </si>
  <si>
    <t>การวิจัย/การบริการชุมชน</t>
  </si>
  <si>
    <t>25 กพ.56</t>
  </si>
  <si>
    <t>11 กพ.56</t>
  </si>
  <si>
    <t>31 สค.56</t>
  </si>
  <si>
    <t>9 เมย.56</t>
  </si>
  <si>
    <t>22 มิย.56</t>
  </si>
  <si>
    <t>13 พค.56</t>
  </si>
  <si>
    <t>13 มิย.56</t>
  </si>
  <si>
    <t>2 เมย.56</t>
  </si>
  <si>
    <t>17 พค.56</t>
  </si>
  <si>
    <t>27 พค.56</t>
  </si>
  <si>
    <t>30 สค.56</t>
  </si>
  <si>
    <t>15 พค.56</t>
  </si>
  <si>
    <t>4 มิย.56</t>
  </si>
  <si>
    <t>3 มิย.-30 สค.56</t>
  </si>
  <si>
    <t>1 ตค.55</t>
  </si>
  <si>
    <t>30 กย.56</t>
  </si>
  <si>
    <t>7 ตค.56</t>
  </si>
  <si>
    <t>31 ธค.56</t>
  </si>
  <si>
    <t>20 พย.56</t>
  </si>
  <si>
    <t>31 ธค.57</t>
  </si>
  <si>
    <t>30 กย.57</t>
  </si>
  <si>
    <t>ใช้กับงานวิจัย</t>
  </si>
  <si>
    <t>ใช้กับงานเรียนงานสอน</t>
  </si>
  <si>
    <t>งานเรียนงานสอน</t>
  </si>
  <si>
    <t>ใช้กับงานเรียนงานสอนและงานวิจัย</t>
  </si>
  <si>
    <t>แผนการวิจัยเรื่องการผลิตพรรณไม้น้ำเรืองแสงเพื่อเพิ่มโอกาสทางเศรษฐกิจของพรรณไม้น้ำในประเทศไทย</t>
  </si>
  <si>
    <t>ผลกระทบของการเปลี่ยนแปลงสภาพ ภูมิอากาศโลกต่อการกระจายตัวของเชื้อราสร้างสารพิษอะฟลาทอกซินและซีราลีโนนในข้าวของประเทศไทย
,รายวิชา 0105249 เทคนิควิจัย</t>
  </si>
  <si>
    <t>รายวิชา 01419591 ระเบียบวิจัยทางจุลชีววิทยา , รายวิชา 01501593 เทคนิควิจัยวิทยาศาสตร์จุลกายวิภาคทางสัตวแพทย์,รายวิชา 01009532 วิทยาแร่ในดิน</t>
  </si>
  <si>
    <t>การกำจัดไวรัสจากเหง้าพุทธรักษาและผลิตต้นพันธุ์ปลอดไวรัส  ด้วยวิธีเพาะเลี้ยงเนื้อเยื่อ</t>
  </si>
  <si>
    <t>รหัสวิชา 01052699, Risk Profile of Producing Fungi Contaminated in Husked and Color Rice in Thailand: Impact from Climate Change</t>
  </si>
  <si>
    <t xml:space="preserve">งานวิทยานิพนธ์นิสิตและรหัสวิชา 01202564 Principles of Biofuel Engineering หมู่1 </t>
  </si>
  <si>
    <t>การปรับปรุงพันธุ์พลับด้วยเทคนิคการเพาะเลี้ยงเนื้อเยื่อ,แผนการวิจัยเรื่องการผลิตพรรณไม้น้ำเรืองแสงเพื่อเพิ่มโอกาสทางเศรษฐกิจของพรรณไม้น้ำในประเทศไทย,การพัฒนาการขยายพันธุ์เฟิร์นน้ำเชิงประมาณเพื่อการส่งออก,การพัฒนาศักยภาพหญ้าทะเลและสาหร่ายทะเลเพื่อใช้ในธุรกิจตู้ปลาทะเล,การเหนี่ยวนำและคัดเลือกแฝกพอลิพลอยด์ทนเค็มและการเก็บรักษาพันธุ์ในสภาวะเย็นยิ่งยวด</t>
  </si>
  <si>
    <t>การพัฒนาการขยายพันธุ์เฟิร์นน้ำเชิงประมาณเพื่อการส่งออก,การเหนี่ยวนำและคัดเลือกแฝกพอลิพลอยด์ทนเค็มและการเก็บรักษาพันธุ์ในสภาวะเย็นยิ่งยวด</t>
  </si>
  <si>
    <t>การเหนี่ยวนำและคัดเลือกแฝกพอลิพลอยด์ทนเค็มและการเก็บรักษาพันธุ์ในสภาวะเย็นยิ่งยวด</t>
  </si>
  <si>
    <t>โครงการวิทยานิพนธ์นิสิตปริญญาโทและปริญญาเอก</t>
  </si>
  <si>
    <t xml:space="preserve">1.แผน/ผลการดำเนินงาน ปี งบประมาณ 2556
2. แบบ มก.พว.01
3. แบบสรุปประเมิน
4. เอกสารประกอบการเรียนการสอน </t>
  </si>
  <si>
    <t>1.แผน/ผลการดำเนินงาน ปี งบประมาณ 2556
2. แบบ มก.พว.01
3. แบบสรุปประเมิน
4. ระบบฐานข้อมูลบริหารจัดการงานวิจัย</t>
  </si>
  <si>
    <t xml:space="preserve">1.แผน/ผลการดำเนินงาน ปี งบประมาณ 2556
2. แบบ มก.พว.01
3. แบบสรุปประเมิน
4. ระบบฐานข้อมูลบริหารจัดการงานวิจัย
5. เอกสารประกอบการเรียนการสอน </t>
  </si>
  <si>
    <t>ต่องเนื่อง มีการดำเนินงานตั้งแต่ 2 ปีขึ้นไป</t>
  </si>
  <si>
    <t>1.แผน/ผลการดำเนินงาน ปี งบประมาณ 2556
2. แบบขอใช้บริการ ฝค. 1 (ไตรมาส 4)</t>
  </si>
  <si>
    <t>1.แผน/ผลการดำเนินงาน ปี งบประมาณ 2556,2557
2. แบบขอใช้บริการ ฝค. 1 (ไตรมาส 4,1,2)</t>
  </si>
  <si>
    <t xml:space="preserve">1.แผน/ผลการดำเนินงาน ปี งบประมาณ 2557
2. แบบ มก.พว.01
3. แบบสรุปประเมิน
4. ระบบฐานข้อมูลบริหารจัดการงานวิจัย
5. เอกสารประกอบการเรียนการสอน </t>
  </si>
  <si>
    <t>1.แผน/ผลการดำเนินงาน ปี งบประมาณ 2557
2. แบบขอใช้บริการ ฝค. 1 (ไตรมาส 1,2)</t>
  </si>
  <si>
    <t>1.แผน/ผลการดำเนินงาน ปี งบประมาณ 2557
2. แบบขอใช้บริการ ฝค. 2 (ไตรมาส 1,2)</t>
  </si>
  <si>
    <t>การรวบรวมแหล่งพันธุกรรมของหยีน้ำเพื่อผลิตไบโอดีเซลในประเทศไทย</t>
  </si>
  <si>
    <t>วารสารสนศาสตร์ปีที่ 32 (ฉบับพิเศษ)</t>
  </si>
  <si>
    <t>2556</t>
  </si>
  <si>
    <t>110-118</t>
  </si>
  <si>
    <t>425-432</t>
  </si>
  <si>
    <t>311-321</t>
  </si>
  <si>
    <t>โครงการค่ายเยาวชนเรียนรู้ทรัพยากรธรรมชาติและสิ่งแวดล้อมชายฝั่ง</t>
  </si>
  <si>
    <t>เยาวชน</t>
  </si>
  <si>
    <t>โครงการซักซ้อมหนีภัยในพื้นที่เสี่ยงภัย</t>
  </si>
  <si>
    <t>นายสาคร จันทร์มา</t>
  </si>
  <si>
    <t>บุคลากรสถานีวิจัยฯ</t>
  </si>
  <si>
    <t>7 ก.ย.2555</t>
  </si>
  <si>
    <t>โครงการทำบุญครบรอบ 8 ปี สึนามิ</t>
  </si>
  <si>
    <t>นางสาวณัฐชพร ทองดอนแช่ม</t>
  </si>
  <si>
    <t xml:space="preserve"> 26 ธ.ค..2555</t>
  </si>
  <si>
    <t>โครงการปล่อยสัตว์น้ำคืนถิ่น</t>
  </si>
  <si>
    <t>นายวิสัย  คงแก้ว</t>
  </si>
  <si>
    <t>18 ก.ย.2555</t>
  </si>
  <si>
    <t>โครงการฝึกอบรมฟื้นฟูและพัฒนาลูกค้า ธกส หลักสูตร พื้นฐาน ปรับวิธีคิด การดำเนินชีวิตตามหลักปรัชญาเศรษฐกิจพอเพียงรุ่น1-3</t>
  </si>
  <si>
    <t>เกษตรกร</t>
  </si>
  <si>
    <t>7 ส.ค.2555</t>
  </si>
  <si>
    <t>6 ก.ย..2555</t>
  </si>
  <si>
    <t>ให้บริการห้องพัก</t>
  </si>
  <si>
    <t>นางสาวปาลาวี  เอื้องาน นางสาววรางคณา เรื่องลือ นางสาวณัฐชพร ทองดอนแช่ม</t>
  </si>
  <si>
    <t>หน่วยงานราชการ เอกชน และประชาชนทั่วไป</t>
  </si>
  <si>
    <t>1 มิ.ย..2555</t>
  </si>
  <si>
    <t>30 เม.ย..2556</t>
  </si>
  <si>
    <t>ให้บริการห้องประชุม</t>
  </si>
  <si>
    <t>ให้บริการเรือไม้หางยาวและเรือความเร็วสูง</t>
  </si>
  <si>
    <t>นางสาววรางคณา  เรื่องลือ</t>
  </si>
  <si>
    <t>ให้บริการรถยนต์</t>
  </si>
  <si>
    <t>ให้บริการอุปกรณ์ดำน้ำ/เสื้อชูชีพ</t>
  </si>
  <si>
    <t>นิสิต นักศึกษา</t>
  </si>
  <si>
    <t>ให้บริการฝึกงานนิสิต</t>
  </si>
  <si>
    <t>นายสหัส ราชเมืองขวาง     นายวิสัย คงแก้ว             นายเดชา ดวงนามล         นายธเนศ อินตัน           นายทินกร สำนัก         นางสาวฝารีด้า เอื้องาน</t>
  </si>
  <si>
    <t>โครงการฟื้นฟูและอนุรักษ์พลับพลึงธารในพื้นที่จังหวัดระนอง</t>
  </si>
  <si>
    <t>เชิงนโยบายหรือระดับประเทศ</t>
  </si>
  <si>
    <t>สำนักทรัพยากรธรรมชาติและสิ่งแวดล้อมจังหวัดระนอง</t>
  </si>
  <si>
    <t>โครงการศึกษาพลวัตของกล้าไม้ในพื้นที่ประสบ     สึนามิ บริเวณคลองกำพวน จังหวัดระนอง</t>
  </si>
  <si>
    <t>โครงการการเพาะเลี้ยงสัตว์ชายฝั่งเศรษฐกิจในเชิงพานณิชย์และการอนุรักษ์</t>
  </si>
  <si>
    <t>นายสหัส ราชเมืองขวาง
นายวิสัย คงแก้ว
นายธเนศ อินตัน
นายทินกร สำนัก</t>
  </si>
  <si>
    <t>การติดตามการเปลี่ยนแปลงทางประชากรสังคม เศรษฐกิจและสภาพแวดล้อมของชุมชนใน เขตจังหวัดระนอง</t>
  </si>
  <si>
    <t>นายสหัส ราชเมืองขวาง
นายประลินทร์ ไกรวิชัย</t>
  </si>
  <si>
    <t>ผู้ดูแลควบคุมการศึกษาวิจัยในโครงงานวิจัยป่าชายเลน</t>
  </si>
  <si>
    <t>12 ก.ค.2555</t>
  </si>
  <si>
    <t>17 ก.ค.2555</t>
  </si>
  <si>
    <t>คณะวนศาสตร์</t>
  </si>
  <si>
    <t>ภาควิชาวนวัฒนวิทยา</t>
  </si>
  <si>
    <t>ศธ0513.10605/204</t>
  </si>
  <si>
    <t>16 ต.ค.2555</t>
  </si>
  <si>
    <t>30  ต.ค.2555</t>
  </si>
  <si>
    <t>คณะประมง</t>
  </si>
  <si>
    <t>ศธ0513.10401-01/1546</t>
  </si>
  <si>
    <t>นายสหัส  ราชเมืองขวาง</t>
  </si>
  <si>
    <t>นายธเนศ    อินตัน</t>
  </si>
  <si>
    <t>นางสาวฝารีด้า   เอื้องาน</t>
  </si>
  <si>
    <t>นายประลินทร์  ไกรวิชัย</t>
  </si>
  <si>
    <t xml:space="preserve">นายทินกร   สำนัก </t>
  </si>
  <si>
    <t>1 เม.ย.2556</t>
  </si>
  <si>
    <t>10 พ.ค.2556</t>
  </si>
  <si>
    <t>ภาควิชาวิทยาศาสตร์ทางทะเล</t>
  </si>
  <si>
    <t>ศธ0513.10406/0025</t>
  </si>
  <si>
    <t>5 พ.ค.2556</t>
  </si>
  <si>
    <t xml:space="preserve">ศธ0513.10605/ว14 </t>
  </si>
  <si>
    <t>โครงการการอบรมฟื้นฟูและพัฒนาลูกค้า ธนาคารเพื่อการเกษตรและสหกรณ์การเกษตรหลักสูตร "พื้นฐาน ปรับวิธีคิดการดำเนินชีวิตตามหลักปรัชญาเศรษฐกิจพอเพียง"</t>
  </si>
  <si>
    <t>1.ความพึงพอใจอยู่ใน
ระดับ 4
2. จำนวน 47 คน</t>
  </si>
  <si>
    <t>โครงการโรงเรียนป่าชายเลน</t>
  </si>
  <si>
    <t>1.ความพึงพอใจอยู่ใน
ระดับ 4
2. จำนวน 200 คน</t>
  </si>
  <si>
    <t>โครงการค่ายวิทยาศาสตร์หลักสูตร สนุกคิด เรียนกับวิทยาศาสตร์ที่สร้างสรรค์ตอน wally Rally สู่กิจกรรมชายเลน</t>
  </si>
  <si>
    <t>1.ความพึงพอใจอยู่ใน
ระดับ 4
2. จำนวน 139 คน</t>
  </si>
  <si>
    <t>โครงการ "กิจกรรมฟื้นฟูอาชีพภายใต้โครงการพักหนี้เกษตรกรรายย่อย และประชาชนผู้มีรายได้น้อย ที่มีหนี้ค้างต่ำกว่า 500000 บาท ผ่าน สหกรณ์/กลุ่มเกษตรกร"</t>
  </si>
  <si>
    <t>1.ความพึงพอใจอยู่ใน
ระดับ 4
2. จำนวน 34คน</t>
  </si>
  <si>
    <t>การผลิตโปรโตคอร์นกล้วยไม้สกุลหวาย (Dendrobium spp.) ให้ปลอดไวรัส</t>
  </si>
  <si>
    <t>โครงการทัศนคติของประชาชนหมู่บ้านทับเหนือที่มีต่อสถานีวิจัยเพื่อการพัฒนาชายฝั่งอันดามัน</t>
  </si>
  <si>
    <t>การให้บริการสถานที่พักและเก็บข้อมูลวิจัย สถานีวิจัยและฝึกอบรมวนเกษตรตราด</t>
  </si>
  <si>
    <t>อาจารย์ นักวิจัยและประชาชนทั่วไป</t>
  </si>
  <si>
    <t>การให้บริการสถานที่จัดฝึกอบรมสถานีวิจัยและฝึกอบรมวนเกษตรตราด</t>
  </si>
  <si>
    <t>20 - 23 ก.พ. 57</t>
  </si>
  <si>
    <t>12 ส.ค.2557 และ 13 ก.ย. 2557</t>
  </si>
  <si>
    <t>12 ส.ค. 2557 และ 13 ก.ย. 2558</t>
  </si>
  <si>
    <t>21 - 23 ก.พ. 57</t>
  </si>
  <si>
    <t>การให้บริการสถานทีเพื่อสนับสนุนการเรียน การสอน สถานีวิจัยและฝึกอบรมวนเกษตรตราด</t>
  </si>
  <si>
    <t>28 ต.ค. 56 - 14 ก.พ. 57</t>
  </si>
  <si>
    <t>29 ต.ค. 56 - 14 ก.พ. 57</t>
  </si>
  <si>
    <t>การให้บริการสถานที่ฝึกงานนิสิต</t>
  </si>
  <si>
    <t>24 เม.ย. - 13 พ.ค. 57</t>
  </si>
  <si>
    <t>25 เม.ย. - 13 พ.ค. 57</t>
  </si>
  <si>
    <t>สถานีฯอันดามัน (ร่วมกับจังหวัด)</t>
  </si>
  <si>
    <t>ฝ่ายเครื่องมือฯ (โซแอก)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</si>
</sst>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_);\(0.0\)"/>
    <numFmt numFmtId="208" formatCode="0_);\(0\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mmm\-yyyy"/>
    <numFmt numFmtId="214" formatCode="0.0"/>
    <numFmt numFmtId="215" formatCode="0.000"/>
    <numFmt numFmtId="216" formatCode="[$-41E]d\ mmmm\ yyyy"/>
    <numFmt numFmtId="217" formatCode="0.0000000"/>
    <numFmt numFmtId="218" formatCode="0.000000"/>
    <numFmt numFmtId="219" formatCode="0.00000"/>
    <numFmt numFmtId="220" formatCode="0.0000"/>
    <numFmt numFmtId="221" formatCode="0.00000000"/>
    <numFmt numFmtId="222" formatCode="0.000000000"/>
    <numFmt numFmtId="223" formatCode="_-* #,##0.000_-;\-* #,##0.000_-;_-* &quot;-&quot;??_-;_-@_-"/>
    <numFmt numFmtId="224" formatCode="_-* #,##0.0_-;\-* #,##0.0_-;_-* &quot;-&quot;??_-;_-@_-"/>
    <numFmt numFmtId="225" formatCode="_-* #,##0_-;\-* #,##0_-;_-* &quot;-&quot;??_-;_-@_-"/>
    <numFmt numFmtId="226" formatCode="#,##0.000"/>
    <numFmt numFmtId="227" formatCode="#,##0.0"/>
    <numFmt numFmtId="228" formatCode="[$-F800]dddd\,\ mmmm\ dd\,\ yyyy"/>
    <numFmt numFmtId="229" formatCode="[$-101041E]d\ mmmm\ yyyy;@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-107041E]d\ mmm\ yy;@"/>
    <numFmt numFmtId="234" formatCode="[$-187041E]d\ mmmm\ yyyy;@"/>
    <numFmt numFmtId="235" formatCode="[$-101041E]d\ mmm\ yy;@"/>
  </numFmts>
  <fonts count="9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26"/>
      <color indexed="8"/>
      <name val="TH SarabunPSK"/>
      <family val="2"/>
    </font>
    <font>
      <sz val="11"/>
      <color indexed="8"/>
      <name val="TH SarabunPSK"/>
      <family val="2"/>
    </font>
    <font>
      <sz val="10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20"/>
      <color indexed="12"/>
      <name val="TH SarabunPSK"/>
      <family val="2"/>
    </font>
    <font>
      <b/>
      <sz val="16"/>
      <color indexed="12"/>
      <name val="TH SarabunPSK"/>
      <family val="2"/>
    </font>
    <font>
      <sz val="16"/>
      <color indexed="12"/>
      <name val="TH SarabunPSK"/>
      <family val="2"/>
    </font>
    <font>
      <b/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6"/>
      <color indexed="10"/>
      <name val="TH SarabunPSK"/>
      <family val="2"/>
    </font>
    <font>
      <sz val="9"/>
      <color indexed="10"/>
      <name val="Tahoma"/>
      <family val="2"/>
    </font>
    <font>
      <b/>
      <sz val="16"/>
      <color indexed="60"/>
      <name val="TH SarabunPSK"/>
      <family val="2"/>
    </font>
    <font>
      <i/>
      <sz val="16"/>
      <color indexed="8"/>
      <name val="TH SarabunPSK"/>
      <family val="2"/>
    </font>
    <font>
      <sz val="16"/>
      <name val="Wingdings 2"/>
      <family val="1"/>
    </font>
    <font>
      <sz val="13"/>
      <name val="TH SarabunPSK"/>
      <family val="2"/>
    </font>
    <font>
      <sz val="14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2"/>
      <name val="TH SarabunPSK"/>
      <family val="2"/>
    </font>
    <font>
      <sz val="15"/>
      <color indexed="8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TH SarabunPSK"/>
      <family val="2"/>
    </font>
    <font>
      <b/>
      <sz val="18"/>
      <color indexed="12"/>
      <name val="TH SarabunPSK"/>
      <family val="2"/>
    </font>
    <font>
      <sz val="8"/>
      <name val="Segoe UI"/>
      <family val="2"/>
    </font>
    <font>
      <sz val="14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color rgb="FF0000CC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8"/>
      <color rgb="FF0000CC"/>
      <name val="TH SarabunPSK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>
      <alignment/>
      <protection/>
    </xf>
  </cellStyleXfs>
  <cellXfs count="377">
    <xf numFmtId="0" fontId="0" fillId="0" borderId="0" xfId="0" applyAlignment="1">
      <alignment/>
    </xf>
    <xf numFmtId="0" fontId="9" fillId="0" borderId="0" xfId="68" applyFont="1" applyAlignment="1">
      <alignment vertical="top"/>
      <protection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0" xfId="68" applyFont="1" applyAlignment="1">
      <alignment vertical="top"/>
      <protection/>
    </xf>
    <xf numFmtId="0" fontId="13" fillId="0" borderId="0" xfId="68" applyFont="1" applyAlignment="1">
      <alignment vertical="top"/>
      <protection/>
    </xf>
    <xf numFmtId="0" fontId="12" fillId="0" borderId="0" xfId="68" applyFont="1" applyAlignment="1">
      <alignment vertical="top"/>
      <protection/>
    </xf>
    <xf numFmtId="0" fontId="12" fillId="0" borderId="0" xfId="0" applyFont="1" applyAlignment="1">
      <alignment/>
    </xf>
    <xf numFmtId="0" fontId="14" fillId="0" borderId="10" xfId="0" applyFont="1" applyBorder="1" applyAlignment="1">
      <alignment vertical="top"/>
    </xf>
    <xf numFmtId="0" fontId="15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13" fillId="13" borderId="10" xfId="0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top"/>
    </xf>
    <xf numFmtId="0" fontId="13" fillId="33" borderId="12" xfId="0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78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215" fontId="23" fillId="0" borderId="0" xfId="0" applyNumberFormat="1" applyFont="1" applyFill="1" applyAlignment="1">
      <alignment horizontal="center" vertical="top"/>
    </xf>
    <xf numFmtId="0" fontId="13" fillId="8" borderId="10" xfId="0" applyFont="1" applyFill="1" applyBorder="1" applyAlignment="1">
      <alignment horizontal="center" vertical="top"/>
    </xf>
    <xf numFmtId="0" fontId="24" fillId="8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6" fillId="0" borderId="10" xfId="0" applyFont="1" applyBorder="1" applyAlignment="1">
      <alignment vertical="top"/>
    </xf>
    <xf numFmtId="0" fontId="16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13" fillId="34" borderId="10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3" fillId="34" borderId="1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78" fillId="0" borderId="0" xfId="0" applyFont="1" applyAlignment="1">
      <alignment/>
    </xf>
    <xf numFmtId="0" fontId="23" fillId="0" borderId="0" xfId="0" applyFont="1" applyAlignment="1">
      <alignment horizontal="center"/>
    </xf>
    <xf numFmtId="0" fontId="13" fillId="33" borderId="10" xfId="0" applyFont="1" applyFill="1" applyBorder="1" applyAlignment="1">
      <alignment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/>
    </xf>
    <xf numFmtId="0" fontId="25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Alignment="1">
      <alignment/>
    </xf>
    <xf numFmtId="0" fontId="20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9" fillId="34" borderId="14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27" fillId="33" borderId="15" xfId="0" applyFont="1" applyFill="1" applyBorder="1" applyAlignment="1">
      <alignment horizontal="center" vertical="top" wrapText="1"/>
    </xf>
    <xf numFmtId="0" fontId="28" fillId="33" borderId="15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29" fillId="0" borderId="0" xfId="0" applyFont="1" applyAlignment="1">
      <alignment/>
    </xf>
    <xf numFmtId="0" fontId="1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3" fillId="34" borderId="11" xfId="0" applyFont="1" applyFill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13" fillId="34" borderId="15" xfId="0" applyFont="1" applyFill="1" applyBorder="1" applyAlignment="1">
      <alignment horizontal="center" vertical="top"/>
    </xf>
    <xf numFmtId="0" fontId="13" fillId="34" borderId="15" xfId="0" applyFont="1" applyFill="1" applyBorder="1" applyAlignment="1">
      <alignment horizontal="center" vertical="top" wrapText="1"/>
    </xf>
    <xf numFmtId="0" fontId="78" fillId="0" borderId="10" xfId="0" applyFont="1" applyBorder="1" applyAlignment="1">
      <alignment vertical="top"/>
    </xf>
    <xf numFmtId="0" fontId="79" fillId="0" borderId="0" xfId="0" applyFont="1" applyAlignment="1">
      <alignment/>
    </xf>
    <xf numFmtId="0" fontId="13" fillId="13" borderId="10" xfId="0" applyFont="1" applyFill="1" applyBorder="1" applyAlignment="1">
      <alignment horizontal="center" vertical="top" wrapText="1"/>
    </xf>
    <xf numFmtId="228" fontId="15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2" fontId="13" fillId="33" borderId="10" xfId="0" applyNumberFormat="1" applyFont="1" applyFill="1" applyBorder="1" applyAlignment="1">
      <alignment horizontal="center" vertical="top" wrapText="1"/>
    </xf>
    <xf numFmtId="1" fontId="13" fillId="33" borderId="10" xfId="0" applyNumberFormat="1" applyFont="1" applyFill="1" applyBorder="1" applyAlignment="1">
      <alignment horizontal="center" vertical="top"/>
    </xf>
    <xf numFmtId="228" fontId="14" fillId="0" borderId="10" xfId="0" applyNumberFormat="1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3" fillId="8" borderId="10" xfId="0" applyFont="1" applyFill="1" applyBorder="1" applyAlignment="1">
      <alignment horizontal="center" vertical="top" wrapText="1"/>
    </xf>
    <xf numFmtId="0" fontId="80" fillId="8" borderId="10" xfId="0" applyFont="1" applyFill="1" applyBorder="1" applyAlignment="1">
      <alignment horizontal="center" vertical="top" wrapText="1"/>
    </xf>
    <xf numFmtId="228" fontId="13" fillId="33" borderId="10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14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228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81" fillId="0" borderId="10" xfId="0" applyFont="1" applyBorder="1" applyAlignment="1">
      <alignment horizontal="center" vertical="top"/>
    </xf>
    <xf numFmtId="0" fontId="81" fillId="0" borderId="0" xfId="0" applyFont="1" applyAlignment="1">
      <alignment vertical="top"/>
    </xf>
    <xf numFmtId="0" fontId="82" fillId="0" borderId="0" xfId="0" applyFont="1" applyAlignment="1">
      <alignment vertical="top"/>
    </xf>
    <xf numFmtId="0" fontId="83" fillId="0" borderId="10" xfId="0" applyFont="1" applyBorder="1" applyAlignment="1">
      <alignment horizontal="center" vertical="top"/>
    </xf>
    <xf numFmtId="0" fontId="83" fillId="0" borderId="0" xfId="0" applyFont="1" applyAlignment="1">
      <alignment vertical="top"/>
    </xf>
    <xf numFmtId="0" fontId="79" fillId="0" borderId="0" xfId="0" applyFont="1" applyAlignment="1">
      <alignment horizontal="center" vertical="top"/>
    </xf>
    <xf numFmtId="0" fontId="13" fillId="18" borderId="10" xfId="0" applyFont="1" applyFill="1" applyBorder="1" applyAlignment="1">
      <alignment horizontal="center" vertical="top" wrapText="1"/>
    </xf>
    <xf numFmtId="229" fontId="13" fillId="33" borderId="10" xfId="0" applyNumberFormat="1" applyFont="1" applyFill="1" applyBorder="1" applyAlignment="1">
      <alignment horizontal="center" vertical="top" wrapText="1"/>
    </xf>
    <xf numFmtId="229" fontId="78" fillId="0" borderId="10" xfId="0" applyNumberFormat="1" applyFont="1" applyBorder="1" applyAlignment="1">
      <alignment vertical="top"/>
    </xf>
    <xf numFmtId="0" fontId="79" fillId="0" borderId="10" xfId="0" applyFont="1" applyBorder="1" applyAlignment="1">
      <alignment vertical="top"/>
    </xf>
    <xf numFmtId="0" fontId="78" fillId="0" borderId="10" xfId="0" applyFont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16" fillId="0" borderId="10" xfId="0" applyFont="1" applyBorder="1" applyAlignment="1">
      <alignment vertical="top" wrapText="1"/>
    </xf>
    <xf numFmtId="0" fontId="84" fillId="0" borderId="0" xfId="0" applyFont="1" applyAlignment="1">
      <alignment vertical="top"/>
    </xf>
    <xf numFmtId="0" fontId="83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0" fontId="85" fillId="0" borderId="0" xfId="0" applyFont="1" applyAlignment="1">
      <alignment vertical="top"/>
    </xf>
    <xf numFmtId="0" fontId="24" fillId="13" borderId="10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left" vertical="top"/>
    </xf>
    <xf numFmtId="0" fontId="24" fillId="33" borderId="10" xfId="0" applyFont="1" applyFill="1" applyBorder="1" applyAlignment="1">
      <alignment horizontal="center" vertical="top"/>
    </xf>
    <xf numFmtId="0" fontId="24" fillId="33" borderId="10" xfId="0" applyFont="1" applyFill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/>
    </xf>
    <xf numFmtId="0" fontId="85" fillId="0" borderId="10" xfId="0" applyFont="1" applyBorder="1" applyAlignment="1">
      <alignment vertical="top"/>
    </xf>
    <xf numFmtId="0" fontId="85" fillId="0" borderId="10" xfId="0" applyFont="1" applyBorder="1" applyAlignment="1">
      <alignment vertical="top" wrapText="1"/>
    </xf>
    <xf numFmtId="15" fontId="85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228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0" fontId="78" fillId="0" borderId="10" xfId="0" applyFont="1" applyBorder="1" applyAlignment="1">
      <alignment vertical="top" wrapText="1"/>
    </xf>
    <xf numFmtId="229" fontId="78" fillId="0" borderId="10" xfId="0" applyNumberFormat="1" applyFont="1" applyBorder="1" applyAlignment="1">
      <alignment vertical="top" wrapText="1"/>
    </xf>
    <xf numFmtId="225" fontId="78" fillId="0" borderId="10" xfId="42" applyNumberFormat="1" applyFont="1" applyBorder="1" applyAlignment="1">
      <alignment vertical="top"/>
    </xf>
    <xf numFmtId="49" fontId="78" fillId="0" borderId="10" xfId="0" applyNumberFormat="1" applyFont="1" applyBorder="1" applyAlignment="1">
      <alignment vertical="top" wrapText="1"/>
    </xf>
    <xf numFmtId="49" fontId="78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/>
    </xf>
    <xf numFmtId="228" fontId="14" fillId="0" borderId="10" xfId="0" applyNumberFormat="1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228" fontId="10" fillId="0" borderId="10" xfId="0" applyNumberFormat="1" applyFont="1" applyBorder="1" applyAlignment="1">
      <alignment horizontal="left" vertical="top"/>
    </xf>
    <xf numFmtId="225" fontId="14" fillId="0" borderId="10" xfId="42" applyNumberFormat="1" applyFont="1" applyBorder="1" applyAlignment="1">
      <alignment horizontal="right" vertical="top"/>
    </xf>
    <xf numFmtId="0" fontId="14" fillId="0" borderId="10" xfId="0" applyFont="1" applyBorder="1" applyAlignment="1">
      <alignment horizontal="right" vertical="top"/>
    </xf>
    <xf numFmtId="225" fontId="10" fillId="0" borderId="10" xfId="0" applyNumberFormat="1" applyFont="1" applyBorder="1" applyAlignment="1">
      <alignment horizontal="right" vertical="top"/>
    </xf>
    <xf numFmtId="0" fontId="14" fillId="0" borderId="10" xfId="59" applyFont="1" applyFill="1" applyBorder="1" applyAlignment="1">
      <alignment horizontal="center" vertical="top"/>
      <protection/>
    </xf>
    <xf numFmtId="0" fontId="14" fillId="0" borderId="10" xfId="60" applyFont="1" applyFill="1" applyBorder="1" applyAlignment="1">
      <alignment horizontal="left" vertical="top" wrapText="1"/>
      <protection/>
    </xf>
    <xf numFmtId="0" fontId="14" fillId="0" borderId="10" xfId="59" applyFont="1" applyFill="1" applyBorder="1" applyAlignment="1">
      <alignment horizontal="left" vertical="top" wrapText="1"/>
      <protection/>
    </xf>
    <xf numFmtId="233" fontId="14" fillId="0" borderId="10" xfId="59" applyNumberFormat="1" applyFont="1" applyFill="1" applyBorder="1" applyAlignment="1">
      <alignment horizontal="left" vertical="top" wrapText="1"/>
      <protection/>
    </xf>
    <xf numFmtId="15" fontId="14" fillId="0" borderId="10" xfId="60" applyNumberFormat="1" applyFont="1" applyFill="1" applyBorder="1" applyAlignment="1">
      <alignment horizontal="left" vertical="top" wrapText="1"/>
      <protection/>
    </xf>
    <xf numFmtId="0" fontId="14" fillId="0" borderId="10" xfId="59" applyFont="1" applyFill="1" applyBorder="1" applyAlignment="1">
      <alignment vertical="top" wrapText="1"/>
      <protection/>
    </xf>
    <xf numFmtId="0" fontId="14" fillId="0" borderId="10" xfId="59" applyFont="1" applyBorder="1" applyAlignment="1">
      <alignment vertical="top" wrapText="1"/>
      <protection/>
    </xf>
    <xf numFmtId="233" fontId="14" fillId="0" borderId="10" xfId="59" applyNumberFormat="1" applyFont="1" applyBorder="1" applyAlignment="1">
      <alignment horizontal="left" vertical="top" wrapText="1"/>
      <protection/>
    </xf>
    <xf numFmtId="0" fontId="14" fillId="0" borderId="10" xfId="59" applyFont="1" applyBorder="1" applyAlignment="1">
      <alignment horizontal="left" vertical="top" wrapText="1"/>
      <protection/>
    </xf>
    <xf numFmtId="228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60" applyFont="1" applyFill="1" applyBorder="1" applyAlignment="1">
      <alignment vertical="top" wrapText="1"/>
      <protection/>
    </xf>
    <xf numFmtId="0" fontId="14" fillId="0" borderId="10" xfId="59" applyFont="1" applyFill="1" applyBorder="1" applyAlignment="1">
      <alignment horizontal="center" vertical="top" wrapText="1"/>
      <protection/>
    </xf>
    <xf numFmtId="49" fontId="14" fillId="0" borderId="10" xfId="59" applyNumberFormat="1" applyFont="1" applyBorder="1" applyAlignment="1">
      <alignment horizontal="left" vertical="top" wrapText="1"/>
      <protection/>
    </xf>
    <xf numFmtId="0" fontId="14" fillId="0" borderId="10" xfId="57" applyFont="1" applyBorder="1" applyAlignment="1">
      <alignment horizontal="left" vertical="top" wrapText="1"/>
      <protection/>
    </xf>
    <xf numFmtId="0" fontId="78" fillId="0" borderId="10" xfId="57" applyFont="1" applyBorder="1" applyAlignment="1">
      <alignment horizontal="left" vertical="top" wrapText="1"/>
      <protection/>
    </xf>
    <xf numFmtId="0" fontId="78" fillId="0" borderId="10" xfId="57" applyFont="1" applyBorder="1" applyAlignment="1">
      <alignment horizontal="left" vertical="top"/>
      <protection/>
    </xf>
    <xf numFmtId="0" fontId="14" fillId="0" borderId="10" xfId="59" applyFont="1" applyBorder="1" applyAlignment="1">
      <alignment horizontal="center" vertical="top"/>
      <protection/>
    </xf>
    <xf numFmtId="0" fontId="14" fillId="0" borderId="10" xfId="60" applyFont="1" applyFill="1" applyBorder="1" applyAlignment="1">
      <alignment horizontal="center" vertical="top"/>
      <protection/>
    </xf>
    <xf numFmtId="0" fontId="14" fillId="0" borderId="10" xfId="60" applyFont="1" applyBorder="1" applyAlignment="1">
      <alignment vertical="top" wrapText="1"/>
      <protection/>
    </xf>
    <xf numFmtId="228" fontId="14" fillId="0" borderId="10" xfId="60" applyNumberFormat="1" applyFont="1" applyBorder="1" applyAlignment="1">
      <alignment vertical="top" wrapText="1"/>
      <protection/>
    </xf>
    <xf numFmtId="0" fontId="14" fillId="0" borderId="10" xfId="60" applyFont="1" applyBorder="1" applyAlignment="1">
      <alignment horizontal="left" vertical="top" wrapText="1"/>
      <protection/>
    </xf>
    <xf numFmtId="0" fontId="78" fillId="35" borderId="10" xfId="61" applyFont="1" applyFill="1" applyBorder="1" applyAlignment="1">
      <alignment vertical="top" wrapText="1"/>
      <protection/>
    </xf>
    <xf numFmtId="0" fontId="78" fillId="0" borderId="13" xfId="61" applyFont="1" applyBorder="1" applyAlignment="1">
      <alignment vertical="top" wrapText="1"/>
      <protection/>
    </xf>
    <xf numFmtId="49" fontId="78" fillId="35" borderId="13" xfId="61" applyNumberFormat="1" applyFont="1" applyFill="1" applyBorder="1" applyAlignment="1">
      <alignment horizontal="center" vertical="top"/>
      <protection/>
    </xf>
    <xf numFmtId="49" fontId="78" fillId="0" borderId="13" xfId="61" applyNumberFormat="1" applyFont="1" applyFill="1" applyBorder="1" applyAlignment="1">
      <alignment horizontal="center" vertical="top"/>
      <protection/>
    </xf>
    <xf numFmtId="1" fontId="78" fillId="0" borderId="13" xfId="61" applyNumberFormat="1" applyFont="1" applyFill="1" applyBorder="1" applyAlignment="1">
      <alignment horizontal="center" vertical="top"/>
      <protection/>
    </xf>
    <xf numFmtId="0" fontId="78" fillId="0" borderId="13" xfId="61" applyFont="1" applyFill="1" applyBorder="1" applyAlignment="1">
      <alignment horizontal="center" vertical="top"/>
      <protection/>
    </xf>
    <xf numFmtId="2" fontId="78" fillId="35" borderId="13" xfId="61" applyNumberFormat="1" applyFont="1" applyFill="1" applyBorder="1" applyAlignment="1">
      <alignment horizontal="center" vertical="top" wrapText="1"/>
      <protection/>
    </xf>
    <xf numFmtId="0" fontId="78" fillId="35" borderId="0" xfId="61" applyFont="1" applyFill="1" applyBorder="1" applyAlignment="1">
      <alignment vertical="top" wrapText="1"/>
      <protection/>
    </xf>
    <xf numFmtId="0" fontId="78" fillId="0" borderId="10" xfId="61" applyFont="1" applyBorder="1" applyAlignment="1">
      <alignment vertical="top" wrapText="1"/>
      <protection/>
    </xf>
    <xf numFmtId="0" fontId="78" fillId="0" borderId="10" xfId="61" applyFont="1" applyFill="1" applyBorder="1" applyAlignment="1">
      <alignment vertical="top" wrapText="1"/>
      <protection/>
    </xf>
    <xf numFmtId="234" fontId="78" fillId="35" borderId="16" xfId="61" applyNumberFormat="1" applyFont="1" applyFill="1" applyBorder="1" applyAlignment="1" quotePrefix="1">
      <alignment horizontal="center" vertical="top"/>
      <protection/>
    </xf>
    <xf numFmtId="0" fontId="78" fillId="35" borderId="16" xfId="61" applyNumberFormat="1" applyFont="1" applyFill="1" applyBorder="1" applyAlignment="1" quotePrefix="1">
      <alignment horizontal="center" vertical="top"/>
      <protection/>
    </xf>
    <xf numFmtId="0" fontId="78" fillId="35" borderId="16" xfId="61" applyNumberFormat="1" applyFont="1" applyFill="1" applyBorder="1" applyAlignment="1">
      <alignment horizontal="center" vertical="top"/>
      <protection/>
    </xf>
    <xf numFmtId="1" fontId="78" fillId="35" borderId="17" xfId="61" applyNumberFormat="1" applyFont="1" applyFill="1" applyBorder="1" applyAlignment="1">
      <alignment horizontal="center" vertical="top"/>
      <protection/>
    </xf>
    <xf numFmtId="2" fontId="78" fillId="35" borderId="17" xfId="61" applyNumberFormat="1" applyFont="1" applyFill="1" applyBorder="1" applyAlignment="1">
      <alignment horizontal="center" vertical="top"/>
      <protection/>
    </xf>
    <xf numFmtId="234" fontId="78" fillId="35" borderId="11" xfId="61" applyNumberFormat="1" applyFont="1" applyFill="1" applyBorder="1" applyAlignment="1" quotePrefix="1">
      <alignment horizontal="center" vertical="top"/>
      <protection/>
    </xf>
    <xf numFmtId="15" fontId="78" fillId="35" borderId="11" xfId="61" applyNumberFormat="1" applyFont="1" applyFill="1" applyBorder="1" applyAlignment="1" quotePrefix="1">
      <alignment horizontal="center" vertical="top"/>
      <protection/>
    </xf>
    <xf numFmtId="0" fontId="78" fillId="35" borderId="11" xfId="61" applyNumberFormat="1" applyFont="1" applyFill="1" applyBorder="1" applyAlignment="1">
      <alignment horizontal="center" vertical="top"/>
      <protection/>
    </xf>
    <xf numFmtId="1" fontId="78" fillId="35" borderId="10" xfId="61" applyNumberFormat="1" applyFont="1" applyFill="1" applyBorder="1" applyAlignment="1">
      <alignment horizontal="center" vertical="top"/>
      <protection/>
    </xf>
    <xf numFmtId="2" fontId="78" fillId="35" borderId="10" xfId="61" applyNumberFormat="1" applyFont="1" applyFill="1" applyBorder="1" applyAlignment="1">
      <alignment horizontal="center" vertical="top"/>
      <protection/>
    </xf>
    <xf numFmtId="0" fontId="78" fillId="35" borderId="11" xfId="61" applyNumberFormat="1" applyFont="1" applyFill="1" applyBorder="1" applyAlignment="1" quotePrefix="1">
      <alignment horizontal="center" vertical="top"/>
      <protection/>
    </xf>
    <xf numFmtId="2" fontId="78" fillId="35" borderId="10" xfId="61" applyNumberFormat="1" applyFont="1" applyFill="1" applyBorder="1" applyAlignment="1">
      <alignment horizontal="center" vertical="top" wrapText="1"/>
      <protection/>
    </xf>
    <xf numFmtId="0" fontId="78" fillId="35" borderId="18" xfId="61" applyFont="1" applyFill="1" applyBorder="1" applyAlignment="1">
      <alignment vertical="top" wrapText="1"/>
      <protection/>
    </xf>
    <xf numFmtId="1" fontId="14" fillId="0" borderId="10" xfId="61" applyNumberFormat="1" applyFont="1" applyFill="1" applyBorder="1" applyAlignment="1">
      <alignment horizontal="center" vertical="top"/>
      <protection/>
    </xf>
    <xf numFmtId="0" fontId="78" fillId="35" borderId="11" xfId="61" applyFont="1" applyFill="1" applyBorder="1" applyAlignment="1">
      <alignment vertical="top" wrapText="1"/>
      <protection/>
    </xf>
    <xf numFmtId="0" fontId="78" fillId="35" borderId="10" xfId="61" applyNumberFormat="1" applyFont="1" applyFill="1" applyBorder="1" applyAlignment="1">
      <alignment horizontal="center" vertical="top"/>
      <protection/>
    </xf>
    <xf numFmtId="0" fontId="78" fillId="0" borderId="10" xfId="61" applyFont="1" applyFill="1" applyBorder="1" applyAlignment="1">
      <alignment horizontal="center" vertical="top"/>
      <protection/>
    </xf>
    <xf numFmtId="234" fontId="78" fillId="0" borderId="11" xfId="61" applyNumberFormat="1" applyFont="1" applyBorder="1" applyAlignment="1" quotePrefix="1">
      <alignment horizontal="center" vertical="top"/>
      <protection/>
    </xf>
    <xf numFmtId="234" fontId="78" fillId="35" borderId="11" xfId="61" applyNumberFormat="1" applyFont="1" applyFill="1" applyBorder="1" applyAlignment="1" quotePrefix="1">
      <alignment horizontal="center" vertical="top" wrapText="1"/>
      <protection/>
    </xf>
    <xf numFmtId="0" fontId="78" fillId="35" borderId="11" xfId="61" applyNumberFormat="1" applyFont="1" applyFill="1" applyBorder="1" applyAlignment="1" quotePrefix="1">
      <alignment horizontal="center" vertical="top" wrapText="1"/>
      <protection/>
    </xf>
    <xf numFmtId="0" fontId="78" fillId="35" borderId="11" xfId="61" applyNumberFormat="1" applyFont="1" applyFill="1" applyBorder="1" applyAlignment="1">
      <alignment horizontal="center" vertical="top" wrapText="1"/>
      <protection/>
    </xf>
    <xf numFmtId="0" fontId="78" fillId="35" borderId="10" xfId="61" applyNumberFormat="1" applyFont="1" applyFill="1" applyBorder="1" applyAlignment="1" quotePrefix="1">
      <alignment horizontal="center" vertical="top" wrapText="1"/>
      <protection/>
    </xf>
    <xf numFmtId="0" fontId="78" fillId="35" borderId="10" xfId="61" applyFont="1" applyFill="1" applyBorder="1" applyAlignment="1">
      <alignment horizontal="center" vertical="top"/>
      <protection/>
    </xf>
    <xf numFmtId="0" fontId="78" fillId="0" borderId="10" xfId="61" applyFont="1" applyBorder="1" applyAlignment="1">
      <alignment horizontal="center" vertical="top"/>
      <protection/>
    </xf>
    <xf numFmtId="0" fontId="78" fillId="0" borderId="10" xfId="61" applyFont="1" applyBorder="1" applyAlignment="1">
      <alignment vertical="top"/>
      <protection/>
    </xf>
    <xf numFmtId="0" fontId="14" fillId="35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4" fillId="35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234" fontId="14" fillId="35" borderId="11" xfId="0" applyNumberFormat="1" applyFont="1" applyFill="1" applyBorder="1" applyAlignment="1" quotePrefix="1">
      <alignment horizontal="center" vertical="top" wrapText="1"/>
    </xf>
    <xf numFmtId="0" fontId="14" fillId="35" borderId="11" xfId="0" applyNumberFormat="1" applyFont="1" applyFill="1" applyBorder="1" applyAlignment="1" quotePrefix="1">
      <alignment horizontal="center" vertical="top" wrapText="1"/>
    </xf>
    <xf numFmtId="0" fontId="14" fillId="35" borderId="10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9" xfId="0" applyFont="1" applyBorder="1" applyAlignment="1">
      <alignment vertical="top" wrapText="1"/>
    </xf>
    <xf numFmtId="234" fontId="14" fillId="0" borderId="20" xfId="0" applyNumberFormat="1" applyFont="1" applyFill="1" applyBorder="1" applyAlignment="1" quotePrefix="1">
      <alignment horizontal="center" vertical="top" wrapText="1"/>
    </xf>
    <xf numFmtId="0" fontId="14" fillId="0" borderId="15" xfId="0" applyNumberFormat="1" applyFont="1" applyFill="1" applyBorder="1" applyAlignment="1" quotePrefix="1">
      <alignment horizontal="center" vertical="top" wrapText="1"/>
    </xf>
    <xf numFmtId="0" fontId="14" fillId="0" borderId="20" xfId="0" applyNumberFormat="1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2" fontId="14" fillId="0" borderId="15" xfId="0" applyNumberFormat="1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234" fontId="14" fillId="0" borderId="23" xfId="0" applyNumberFormat="1" applyFont="1" applyFill="1" applyBorder="1" applyAlignment="1">
      <alignment horizontal="center" vertical="top" wrapText="1"/>
    </xf>
    <xf numFmtId="0" fontId="14" fillId="0" borderId="13" xfId="0" applyNumberFormat="1" applyFont="1" applyFill="1" applyBorder="1" applyAlignment="1">
      <alignment horizontal="center" vertical="top" wrapText="1"/>
    </xf>
    <xf numFmtId="0" fontId="14" fillId="0" borderId="23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2" fontId="78" fillId="0" borderId="13" xfId="61" applyNumberFormat="1" applyFont="1" applyFill="1" applyBorder="1" applyAlignment="1">
      <alignment horizontal="center" vertical="top" wrapText="1"/>
      <protection/>
    </xf>
    <xf numFmtId="0" fontId="14" fillId="0" borderId="16" xfId="0" applyFont="1" applyFill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234" fontId="14" fillId="0" borderId="0" xfId="0" applyNumberFormat="1" applyFont="1" applyFill="1" applyBorder="1" applyAlignment="1">
      <alignment horizontal="center" vertical="top" wrapText="1"/>
    </xf>
    <xf numFmtId="0" fontId="14" fillId="0" borderId="17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2" fontId="14" fillId="0" borderId="17" xfId="0" applyNumberFormat="1" applyFont="1" applyFill="1" applyBorder="1" applyAlignment="1">
      <alignment horizontal="center" vertical="top" wrapText="1"/>
    </xf>
    <xf numFmtId="2" fontId="14" fillId="0" borderId="13" xfId="0" applyNumberFormat="1" applyFont="1" applyFill="1" applyBorder="1" applyAlignment="1">
      <alignment horizontal="center" vertical="top" wrapText="1"/>
    </xf>
    <xf numFmtId="235" fontId="14" fillId="0" borderId="10" xfId="0" applyNumberFormat="1" applyFont="1" applyBorder="1" applyAlignment="1" quotePrefix="1">
      <alignment horizontal="center" vertical="top"/>
    </xf>
    <xf numFmtId="0" fontId="86" fillId="35" borderId="10" xfId="60" applyFont="1" applyFill="1" applyBorder="1" applyAlignment="1">
      <alignment vertical="top" wrapText="1"/>
      <protection/>
    </xf>
    <xf numFmtId="0" fontId="26" fillId="35" borderId="0" xfId="60" applyFont="1" applyFill="1" applyBorder="1" applyAlignment="1">
      <alignment vertical="top" wrapText="1"/>
      <protection/>
    </xf>
    <xf numFmtId="0" fontId="26" fillId="35" borderId="10" xfId="60" applyFont="1" applyFill="1" applyBorder="1" applyAlignment="1">
      <alignment vertical="top" wrapText="1"/>
      <protection/>
    </xf>
    <xf numFmtId="0" fontId="26" fillId="35" borderId="18" xfId="60" applyFont="1" applyFill="1" applyBorder="1" applyAlignment="1">
      <alignment vertical="top" wrapText="1"/>
      <protection/>
    </xf>
    <xf numFmtId="0" fontId="86" fillId="35" borderId="11" xfId="60" applyFont="1" applyFill="1" applyBorder="1" applyAlignment="1">
      <alignment vertical="top" wrapText="1"/>
      <protection/>
    </xf>
    <xf numFmtId="0" fontId="26" fillId="0" borderId="18" xfId="60" applyFont="1" applyFill="1" applyBorder="1" applyAlignment="1">
      <alignment vertical="top" wrapText="1"/>
      <protection/>
    </xf>
    <xf numFmtId="0" fontId="15" fillId="0" borderId="10" xfId="60" applyFont="1" applyBorder="1" applyAlignment="1">
      <alignment vertical="top" wrapText="1"/>
      <protection/>
    </xf>
    <xf numFmtId="0" fontId="15" fillId="0" borderId="10" xfId="60" applyFont="1" applyFill="1" applyBorder="1" applyAlignment="1">
      <alignment vertical="top" wrapText="1"/>
      <protection/>
    </xf>
    <xf numFmtId="0" fontId="26" fillId="35" borderId="10" xfId="0" applyFont="1" applyFill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85" fillId="0" borderId="10" xfId="60" applyFont="1" applyBorder="1" applyAlignment="1">
      <alignment vertical="top" wrapText="1"/>
      <protection/>
    </xf>
    <xf numFmtId="0" fontId="15" fillId="0" borderId="13" xfId="60" applyFont="1" applyBorder="1" applyAlignment="1">
      <alignment vertical="top" wrapText="1"/>
      <protection/>
    </xf>
    <xf numFmtId="0" fontId="15" fillId="0" borderId="10" xfId="0" applyFont="1" applyBorder="1" applyAlignment="1">
      <alignment horizontal="left" vertical="top" wrapText="1"/>
    </xf>
    <xf numFmtId="0" fontId="85" fillId="0" borderId="10" xfId="60" applyFont="1" applyFill="1" applyBorder="1" applyAlignment="1">
      <alignment vertical="top"/>
      <protection/>
    </xf>
    <xf numFmtId="0" fontId="15" fillId="0" borderId="10" xfId="60" applyFont="1" applyFill="1" applyBorder="1" applyAlignment="1">
      <alignment vertical="top"/>
      <protection/>
    </xf>
    <xf numFmtId="0" fontId="15" fillId="0" borderId="13" xfId="60" applyFont="1" applyFill="1" applyBorder="1" applyAlignment="1">
      <alignment vertical="top"/>
      <protection/>
    </xf>
    <xf numFmtId="0" fontId="85" fillId="0" borderId="10" xfId="60" applyFont="1" applyFill="1" applyBorder="1" applyAlignment="1">
      <alignment vertical="top" wrapText="1"/>
      <protection/>
    </xf>
    <xf numFmtId="0" fontId="15" fillId="0" borderId="15" xfId="60" applyFont="1" applyFill="1" applyBorder="1" applyAlignment="1">
      <alignment vertical="top" wrapText="1"/>
      <protection/>
    </xf>
    <xf numFmtId="0" fontId="15" fillId="0" borderId="13" xfId="60" applyFont="1" applyFill="1" applyBorder="1" applyAlignment="1">
      <alignment vertical="top" wrapText="1"/>
      <protection/>
    </xf>
    <xf numFmtId="234" fontId="86" fillId="35" borderId="10" xfId="60" applyNumberFormat="1" applyFont="1" applyFill="1" applyBorder="1" applyAlignment="1">
      <alignment horizontal="center" vertical="top"/>
      <protection/>
    </xf>
    <xf numFmtId="235" fontId="85" fillId="0" borderId="10" xfId="60" applyNumberFormat="1" applyFont="1" applyFill="1" applyBorder="1" applyAlignment="1">
      <alignment vertical="top"/>
      <protection/>
    </xf>
    <xf numFmtId="235" fontId="15" fillId="0" borderId="10" xfId="0" applyNumberFormat="1" applyFont="1" applyFill="1" applyBorder="1" applyAlignment="1">
      <alignment horizontal="center" vertical="top"/>
    </xf>
    <xf numFmtId="235" fontId="15" fillId="0" borderId="22" xfId="60" applyNumberFormat="1" applyFont="1" applyFill="1" applyBorder="1" applyAlignment="1">
      <alignment horizontal="center" vertical="top" wrapText="1"/>
      <protection/>
    </xf>
    <xf numFmtId="234" fontId="26" fillId="35" borderId="11" xfId="0" applyNumberFormat="1" applyFont="1" applyFill="1" applyBorder="1" applyAlignment="1">
      <alignment horizontal="center" vertical="top"/>
    </xf>
    <xf numFmtId="0" fontId="26" fillId="35" borderId="11" xfId="0" applyNumberFormat="1" applyFont="1" applyFill="1" applyBorder="1" applyAlignment="1">
      <alignment horizontal="center" vertical="top"/>
    </xf>
    <xf numFmtId="234" fontId="26" fillId="0" borderId="14" xfId="60" applyNumberFormat="1" applyFont="1" applyFill="1" applyBorder="1" applyAlignment="1">
      <alignment horizontal="center" vertical="top"/>
      <protection/>
    </xf>
    <xf numFmtId="0" fontId="26" fillId="0" borderId="14" xfId="60" applyNumberFormat="1" applyFont="1" applyFill="1" applyBorder="1" applyAlignment="1">
      <alignment horizontal="center" vertical="top"/>
      <protection/>
    </xf>
    <xf numFmtId="234" fontId="26" fillId="35" borderId="11" xfId="60" applyNumberFormat="1" applyFont="1" applyFill="1" applyBorder="1" applyAlignment="1">
      <alignment horizontal="center" vertical="top"/>
      <protection/>
    </xf>
    <xf numFmtId="0" fontId="26" fillId="35" borderId="11" xfId="60" applyNumberFormat="1" applyFont="1" applyFill="1" applyBorder="1" applyAlignment="1">
      <alignment horizontal="center" vertical="top"/>
      <protection/>
    </xf>
    <xf numFmtId="234" fontId="26" fillId="35" borderId="16" xfId="60" applyNumberFormat="1" applyFont="1" applyFill="1" applyBorder="1" applyAlignment="1">
      <alignment horizontal="center" vertical="top"/>
      <protection/>
    </xf>
    <xf numFmtId="0" fontId="26" fillId="35" borderId="16" xfId="60" applyNumberFormat="1" applyFont="1" applyFill="1" applyBorder="1" applyAlignment="1">
      <alignment horizontal="center" vertical="top"/>
      <protection/>
    </xf>
    <xf numFmtId="234" fontId="86" fillId="35" borderId="11" xfId="60" applyNumberFormat="1" applyFont="1" applyFill="1" applyBorder="1" applyAlignment="1">
      <alignment horizontal="center" vertical="top"/>
      <protection/>
    </xf>
    <xf numFmtId="0" fontId="86" fillId="35" borderId="11" xfId="60" applyNumberFormat="1" applyFont="1" applyFill="1" applyBorder="1" applyAlignment="1">
      <alignment horizontal="center" vertical="top"/>
      <protection/>
    </xf>
    <xf numFmtId="234" fontId="86" fillId="35" borderId="21" xfId="60" applyNumberFormat="1" applyFont="1" applyFill="1" applyBorder="1" applyAlignment="1">
      <alignment horizontal="center" vertical="top"/>
      <protection/>
    </xf>
    <xf numFmtId="0" fontId="86" fillId="35" borderId="21" xfId="60" applyNumberFormat="1" applyFont="1" applyFill="1" applyBorder="1" applyAlignment="1">
      <alignment horizontal="center" vertical="top"/>
      <protection/>
    </xf>
    <xf numFmtId="234" fontId="26" fillId="0" borderId="11" xfId="60" applyNumberFormat="1" applyFont="1" applyFill="1" applyBorder="1" applyAlignment="1">
      <alignment horizontal="center" vertical="top"/>
      <protection/>
    </xf>
    <xf numFmtId="0" fontId="26" fillId="0" borderId="11" xfId="60" applyNumberFormat="1" applyFont="1" applyFill="1" applyBorder="1" applyAlignment="1">
      <alignment horizontal="center" vertical="top"/>
      <protection/>
    </xf>
    <xf numFmtId="235" fontId="15" fillId="0" borderId="10" xfId="60" applyNumberFormat="1" applyFont="1" applyFill="1" applyBorder="1" applyAlignment="1">
      <alignment horizontal="center" vertical="top" wrapText="1"/>
      <protection/>
    </xf>
    <xf numFmtId="235" fontId="15" fillId="0" borderId="10" xfId="60" applyNumberFormat="1" applyFont="1" applyBorder="1" applyAlignment="1">
      <alignment horizontal="center" vertical="top"/>
      <protection/>
    </xf>
    <xf numFmtId="235" fontId="15" fillId="0" borderId="10" xfId="0" applyNumberFormat="1" applyFont="1" applyBorder="1" applyAlignment="1">
      <alignment horizontal="center" vertical="top"/>
    </xf>
    <xf numFmtId="235" fontId="15" fillId="0" borderId="10" xfId="60" applyNumberFormat="1" applyFont="1" applyFill="1" applyBorder="1" applyAlignment="1">
      <alignment horizontal="center" vertical="top"/>
      <protection/>
    </xf>
    <xf numFmtId="234" fontId="26" fillId="35" borderId="11" xfId="0" applyNumberFormat="1" applyFont="1" applyFill="1" applyBorder="1" applyAlignment="1">
      <alignment horizontal="center" vertical="top" wrapText="1"/>
    </xf>
    <xf numFmtId="0" fontId="26" fillId="35" borderId="10" xfId="0" applyNumberFormat="1" applyFont="1" applyFill="1" applyBorder="1" applyAlignment="1">
      <alignment horizontal="center" vertical="top" wrapText="1"/>
    </xf>
    <xf numFmtId="235" fontId="15" fillId="0" borderId="13" xfId="0" applyNumberFormat="1" applyFont="1" applyBorder="1" applyAlignment="1">
      <alignment horizontal="center" vertical="top"/>
    </xf>
    <xf numFmtId="43" fontId="15" fillId="0" borderId="10" xfId="42" applyFont="1" applyFill="1" applyBorder="1" applyAlignment="1">
      <alignment vertical="top" wrapText="1"/>
    </xf>
    <xf numFmtId="43" fontId="15" fillId="0" borderId="10" xfId="42" applyFont="1" applyFill="1" applyBorder="1" applyAlignment="1">
      <alignment horizontal="center" vertical="top" wrapText="1"/>
    </xf>
    <xf numFmtId="43" fontId="15" fillId="0" borderId="13" xfId="42" applyFont="1" applyFill="1" applyBorder="1" applyAlignment="1">
      <alignment vertical="top" wrapText="1"/>
    </xf>
    <xf numFmtId="9" fontId="15" fillId="0" borderId="10" xfId="60" applyNumberFormat="1" applyFont="1" applyFill="1" applyBorder="1" applyAlignment="1">
      <alignment vertical="top" wrapText="1"/>
      <protection/>
    </xf>
    <xf numFmtId="2" fontId="15" fillId="35" borderId="10" xfId="0" applyNumberFormat="1" applyFont="1" applyFill="1" applyBorder="1" applyAlignment="1">
      <alignment horizontal="center" vertical="top" wrapText="1"/>
    </xf>
    <xf numFmtId="2" fontId="26" fillId="35" borderId="17" xfId="60" applyNumberFormat="1" applyFont="1" applyFill="1" applyBorder="1" applyAlignment="1">
      <alignment horizontal="center" vertical="top"/>
      <protection/>
    </xf>
    <xf numFmtId="2" fontId="26" fillId="35" borderId="10" xfId="60" applyNumberFormat="1" applyFont="1" applyFill="1" applyBorder="1" applyAlignment="1">
      <alignment horizontal="center" vertical="top"/>
      <protection/>
    </xf>
    <xf numFmtId="2" fontId="26" fillId="35" borderId="15" xfId="60" applyNumberFormat="1" applyFont="1" applyFill="1" applyBorder="1" applyAlignment="1">
      <alignment horizontal="center" vertical="top"/>
      <protection/>
    </xf>
    <xf numFmtId="2" fontId="26" fillId="35" borderId="10" xfId="0" applyNumberFormat="1" applyFont="1" applyFill="1" applyBorder="1" applyAlignment="1">
      <alignment horizontal="center" vertical="top"/>
    </xf>
    <xf numFmtId="2" fontId="26" fillId="0" borderId="10" xfId="60" applyNumberFormat="1" applyFont="1" applyFill="1" applyBorder="1" applyAlignment="1">
      <alignment horizontal="center" vertical="top"/>
      <protection/>
    </xf>
    <xf numFmtId="2" fontId="15" fillId="0" borderId="17" xfId="60" applyNumberFormat="1" applyFont="1" applyFill="1" applyBorder="1" applyAlignment="1">
      <alignment horizontal="center" vertical="top" wrapText="1"/>
      <protection/>
    </xf>
    <xf numFmtId="2" fontId="26" fillId="0" borderId="10" xfId="60" applyNumberFormat="1" applyFont="1" applyBorder="1" applyAlignment="1">
      <alignment horizontal="center" vertical="top"/>
      <protection/>
    </xf>
    <xf numFmtId="2" fontId="15" fillId="0" borderId="10" xfId="60" applyNumberFormat="1" applyFont="1" applyFill="1" applyBorder="1" applyAlignment="1">
      <alignment horizontal="center" vertical="top" wrapText="1"/>
      <protection/>
    </xf>
    <xf numFmtId="2" fontId="15" fillId="35" borderId="15" xfId="60" applyNumberFormat="1" applyFont="1" applyFill="1" applyBorder="1" applyAlignment="1">
      <alignment horizontal="center" vertical="top" wrapText="1"/>
      <protection/>
    </xf>
    <xf numFmtId="0" fontId="15" fillId="0" borderId="10" xfId="60" applyFont="1" applyBorder="1" applyAlignment="1">
      <alignment horizontal="center" vertical="top"/>
      <protection/>
    </xf>
    <xf numFmtId="0" fontId="15" fillId="0" borderId="10" xfId="60" applyFont="1" applyFill="1" applyBorder="1" applyAlignment="1">
      <alignment horizontal="center" vertical="top"/>
      <protection/>
    </xf>
    <xf numFmtId="0" fontId="15" fillId="0" borderId="11" xfId="60" applyFont="1" applyFill="1" applyBorder="1" applyAlignment="1">
      <alignment vertical="top" wrapText="1"/>
      <protection/>
    </xf>
    <xf numFmtId="9" fontId="15" fillId="0" borderId="13" xfId="60" applyNumberFormat="1" applyFont="1" applyFill="1" applyBorder="1" applyAlignment="1">
      <alignment vertical="top" wrapText="1"/>
      <protection/>
    </xf>
    <xf numFmtId="0" fontId="15" fillId="0" borderId="13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228" fontId="15" fillId="0" borderId="10" xfId="60" applyNumberFormat="1" applyFont="1" applyFill="1" applyBorder="1" applyAlignment="1">
      <alignment vertical="top" wrapText="1"/>
      <protection/>
    </xf>
    <xf numFmtId="0" fontId="87" fillId="0" borderId="15" xfId="60" applyFont="1" applyFill="1" applyBorder="1" applyAlignment="1">
      <alignment vertical="top" wrapText="1"/>
      <protection/>
    </xf>
    <xf numFmtId="0" fontId="14" fillId="0" borderId="12" xfId="0" applyFont="1" applyBorder="1" applyAlignment="1">
      <alignment vertical="top"/>
    </xf>
    <xf numFmtId="0" fontId="14" fillId="0" borderId="12" xfId="0" applyFont="1" applyBorder="1" applyAlignment="1">
      <alignment vertical="top" wrapText="1"/>
    </xf>
    <xf numFmtId="2" fontId="14" fillId="0" borderId="12" xfId="0" applyNumberFormat="1" applyFont="1" applyBorder="1" applyAlignment="1">
      <alignment horizontal="center" vertical="top"/>
    </xf>
    <xf numFmtId="228" fontId="37" fillId="0" borderId="13" xfId="0" applyNumberFormat="1" applyFont="1" applyFill="1" applyBorder="1" applyAlignment="1">
      <alignment horizontal="left" vertical="top" wrapText="1"/>
    </xf>
    <xf numFmtId="0" fontId="88" fillId="0" borderId="10" xfId="59" applyFont="1" applyBorder="1" applyAlignment="1">
      <alignment horizontal="left" vertical="top" wrapText="1"/>
      <protection/>
    </xf>
    <xf numFmtId="3" fontId="14" fillId="0" borderId="10" xfId="0" applyNumberFormat="1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5" fillId="0" borderId="10" xfId="59" applyFont="1" applyBorder="1" applyAlignment="1">
      <alignment vertical="top" wrapText="1"/>
      <protection/>
    </xf>
    <xf numFmtId="228" fontId="15" fillId="0" borderId="10" xfId="59" applyNumberFormat="1" applyFont="1" applyBorder="1" applyAlignment="1">
      <alignment vertical="top" wrapText="1"/>
      <protection/>
    </xf>
    <xf numFmtId="0" fontId="15" fillId="0" borderId="10" xfId="59" applyFont="1" applyBorder="1" applyAlignment="1">
      <alignment horizontal="center" vertical="top" wrapText="1"/>
      <protection/>
    </xf>
    <xf numFmtId="0" fontId="15" fillId="0" borderId="10" xfId="59" applyFont="1" applyFill="1" applyBorder="1" applyAlignment="1">
      <alignment horizontal="center" vertical="top" wrapText="1"/>
      <protection/>
    </xf>
    <xf numFmtId="43" fontId="85" fillId="0" borderId="10" xfId="42" applyFont="1" applyBorder="1" applyAlignment="1">
      <alignment vertical="top" wrapText="1"/>
    </xf>
    <xf numFmtId="0" fontId="13" fillId="13" borderId="10" xfId="0" applyFont="1" applyFill="1" applyBorder="1" applyAlignment="1">
      <alignment horizontal="center" vertical="top" wrapText="1"/>
    </xf>
    <xf numFmtId="15" fontId="78" fillId="0" borderId="13" xfId="59" applyNumberFormat="1" applyFont="1" applyBorder="1" applyAlignment="1">
      <alignment horizontal="left" vertical="top" wrapText="1"/>
      <protection/>
    </xf>
    <xf numFmtId="0" fontId="78" fillId="0" borderId="12" xfId="61" applyFont="1" applyBorder="1" applyAlignment="1">
      <alignment vertical="top" wrapText="1"/>
      <protection/>
    </xf>
    <xf numFmtId="0" fontId="14" fillId="0" borderId="12" xfId="0" applyFont="1" applyFill="1" applyBorder="1" applyAlignment="1">
      <alignment horizontal="center" vertical="top"/>
    </xf>
    <xf numFmtId="235" fontId="14" fillId="0" borderId="10" xfId="0" applyNumberFormat="1" applyFont="1" applyBorder="1" applyAlignment="1">
      <alignment horizontal="center" vertical="top"/>
    </xf>
    <xf numFmtId="235" fontId="14" fillId="0" borderId="10" xfId="0" applyNumberFormat="1" applyFont="1" applyBorder="1" applyAlignment="1">
      <alignment horizontal="center" vertical="top" wrapText="1"/>
    </xf>
    <xf numFmtId="0" fontId="14" fillId="36" borderId="10" xfId="0" applyFont="1" applyFill="1" applyBorder="1" applyAlignment="1">
      <alignment horizontal="center" vertical="top"/>
    </xf>
    <xf numFmtId="0" fontId="78" fillId="0" borderId="10" xfId="59" applyFont="1" applyBorder="1" applyAlignment="1">
      <alignment horizontal="center" vertical="top" wrapText="1"/>
      <protection/>
    </xf>
    <xf numFmtId="15" fontId="78" fillId="0" borderId="13" xfId="59" applyNumberFormat="1" applyFont="1" applyBorder="1" applyAlignment="1">
      <alignment horizontal="center" vertical="top" wrapText="1"/>
      <protection/>
    </xf>
    <xf numFmtId="219" fontId="13" fillId="33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234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center" vertical="top" wrapText="1"/>
    </xf>
    <xf numFmtId="0" fontId="36" fillId="0" borderId="10" xfId="58" applyFont="1" applyFill="1" applyBorder="1" applyAlignment="1">
      <alignment vertical="top" wrapText="1"/>
      <protection/>
    </xf>
    <xf numFmtId="0" fontId="14" fillId="36" borderId="10" xfId="59" applyFont="1" applyFill="1" applyBorder="1" applyAlignment="1">
      <alignment horizontal="center" vertical="top"/>
      <protection/>
    </xf>
    <xf numFmtId="0" fontId="14" fillId="36" borderId="10" xfId="59" applyFont="1" applyFill="1" applyBorder="1" applyAlignment="1">
      <alignment vertical="top" wrapText="1"/>
      <protection/>
    </xf>
    <xf numFmtId="0" fontId="18" fillId="0" borderId="0" xfId="0" applyFont="1" applyAlignment="1">
      <alignment horizontal="center" vertical="top"/>
    </xf>
    <xf numFmtId="0" fontId="13" fillId="13" borderId="15" xfId="0" applyFont="1" applyFill="1" applyBorder="1" applyAlignment="1">
      <alignment horizontal="center" vertical="top"/>
    </xf>
    <xf numFmtId="0" fontId="13" fillId="13" borderId="13" xfId="0" applyFont="1" applyFill="1" applyBorder="1" applyAlignment="1">
      <alignment horizontal="center" vertical="top"/>
    </xf>
    <xf numFmtId="0" fontId="13" fillId="13" borderId="15" xfId="0" applyFont="1" applyFill="1" applyBorder="1" applyAlignment="1">
      <alignment horizontal="center" vertical="top" wrapText="1"/>
    </xf>
    <xf numFmtId="0" fontId="13" fillId="13" borderId="13" xfId="0" applyFont="1" applyFill="1" applyBorder="1" applyAlignment="1">
      <alignment horizontal="center" vertical="top" wrapText="1"/>
    </xf>
    <xf numFmtId="0" fontId="13" fillId="13" borderId="11" xfId="0" applyFont="1" applyFill="1" applyBorder="1" applyAlignment="1">
      <alignment horizontal="center" vertical="top" wrapText="1"/>
    </xf>
    <xf numFmtId="0" fontId="13" fillId="13" borderId="12" xfId="0" applyFont="1" applyFill="1" applyBorder="1" applyAlignment="1">
      <alignment horizontal="center" vertical="top" wrapText="1"/>
    </xf>
    <xf numFmtId="0" fontId="13" fillId="13" borderId="10" xfId="0" applyFont="1" applyFill="1" applyBorder="1" applyAlignment="1">
      <alignment horizontal="center" vertical="top" wrapText="1"/>
    </xf>
    <xf numFmtId="0" fontId="8" fillId="37" borderId="0" xfId="68" applyFont="1" applyFill="1" applyAlignment="1">
      <alignment horizontal="center" vertical="top"/>
      <protection/>
    </xf>
    <xf numFmtId="0" fontId="12" fillId="0" borderId="0" xfId="68" applyFont="1" applyAlignment="1">
      <alignment horizontal="left" vertical="top" wrapText="1"/>
      <protection/>
    </xf>
    <xf numFmtId="0" fontId="22" fillId="0" borderId="0" xfId="0" applyFont="1" applyAlignment="1">
      <alignment horizontal="center" vertical="top"/>
    </xf>
    <xf numFmtId="0" fontId="83" fillId="0" borderId="0" xfId="0" applyFont="1" applyAlignment="1">
      <alignment horizontal="left" vertical="top" wrapText="1"/>
    </xf>
    <xf numFmtId="0" fontId="83" fillId="0" borderId="0" xfId="0" applyFont="1" applyBorder="1" applyAlignment="1">
      <alignment horizontal="left" vertical="top" wrapText="1"/>
    </xf>
    <xf numFmtId="0" fontId="13" fillId="18" borderId="15" xfId="0" applyFont="1" applyFill="1" applyBorder="1" applyAlignment="1">
      <alignment horizontal="center" vertical="top"/>
    </xf>
    <xf numFmtId="0" fontId="13" fillId="18" borderId="13" xfId="0" applyFont="1" applyFill="1" applyBorder="1" applyAlignment="1">
      <alignment horizontal="center" vertical="top"/>
    </xf>
    <xf numFmtId="0" fontId="13" fillId="18" borderId="15" xfId="0" applyFont="1" applyFill="1" applyBorder="1" applyAlignment="1">
      <alignment horizontal="center" vertical="top" wrapText="1"/>
    </xf>
    <xf numFmtId="0" fontId="13" fillId="18" borderId="13" xfId="0" applyFont="1" applyFill="1" applyBorder="1" applyAlignment="1">
      <alignment horizontal="center" vertical="top" wrapText="1"/>
    </xf>
    <xf numFmtId="0" fontId="13" fillId="18" borderId="11" xfId="0" applyFont="1" applyFill="1" applyBorder="1" applyAlignment="1">
      <alignment horizontal="center" vertical="top" wrapText="1"/>
    </xf>
    <xf numFmtId="0" fontId="13" fillId="18" borderId="12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19" fillId="34" borderId="15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left" vertical="top"/>
    </xf>
    <xf numFmtId="0" fontId="19" fillId="33" borderId="12" xfId="0" applyFont="1" applyFill="1" applyBorder="1" applyAlignment="1">
      <alignment horizontal="left" vertical="top"/>
    </xf>
    <xf numFmtId="0" fontId="19" fillId="34" borderId="11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/>
    </xf>
    <xf numFmtId="0" fontId="19" fillId="34" borderId="21" xfId="0" applyFont="1" applyFill="1" applyBorder="1" applyAlignment="1">
      <alignment horizontal="center" vertical="top"/>
    </xf>
    <xf numFmtId="0" fontId="19" fillId="34" borderId="19" xfId="0" applyFont="1" applyFill="1" applyBorder="1" applyAlignment="1">
      <alignment horizontal="center" vertical="top" wrapText="1"/>
    </xf>
    <xf numFmtId="0" fontId="19" fillId="34" borderId="22" xfId="0" applyFont="1" applyFill="1" applyBorder="1" applyAlignment="1">
      <alignment horizontal="center" vertical="top" wrapText="1"/>
    </xf>
    <xf numFmtId="0" fontId="15" fillId="0" borderId="15" xfId="59" applyFont="1" applyBorder="1" applyAlignment="1">
      <alignment vertical="top" wrapText="1"/>
      <protection/>
    </xf>
    <xf numFmtId="0" fontId="15" fillId="0" borderId="17" xfId="59" applyFont="1" applyBorder="1" applyAlignment="1">
      <alignment vertical="top" wrapText="1"/>
      <protection/>
    </xf>
    <xf numFmtId="0" fontId="15" fillId="0" borderId="13" xfId="59" applyFont="1" applyBorder="1" applyAlignment="1">
      <alignment vertical="top" wrapText="1"/>
      <protection/>
    </xf>
    <xf numFmtId="0" fontId="14" fillId="0" borderId="15" xfId="60" applyFont="1" applyFill="1" applyBorder="1" applyAlignment="1">
      <alignment horizontal="center" vertical="top"/>
      <protection/>
    </xf>
    <xf numFmtId="0" fontId="14" fillId="0" borderId="17" xfId="60" applyFont="1" applyFill="1" applyBorder="1" applyAlignment="1">
      <alignment horizontal="center" vertical="top"/>
      <protection/>
    </xf>
    <xf numFmtId="0" fontId="14" fillId="0" borderId="13" xfId="60" applyFont="1" applyFill="1" applyBorder="1" applyAlignment="1">
      <alignment horizontal="center" vertical="top"/>
      <protection/>
    </xf>
    <xf numFmtId="0" fontId="24" fillId="13" borderId="14" xfId="0" applyFont="1" applyFill="1" applyBorder="1" applyAlignment="1">
      <alignment horizontal="center" vertical="top" wrapText="1"/>
    </xf>
    <xf numFmtId="0" fontId="24" fillId="13" borderId="21" xfId="0" applyFont="1" applyFill="1" applyBorder="1" applyAlignment="1">
      <alignment horizontal="center" vertical="top" wrapText="1"/>
    </xf>
    <xf numFmtId="0" fontId="89" fillId="13" borderId="15" xfId="0" applyFont="1" applyFill="1" applyBorder="1" applyAlignment="1">
      <alignment horizontal="center" vertical="top" wrapText="1"/>
    </xf>
    <xf numFmtId="0" fontId="89" fillId="13" borderId="13" xfId="0" applyFont="1" applyFill="1" applyBorder="1" applyAlignment="1">
      <alignment horizontal="center" vertical="top" wrapText="1"/>
    </xf>
    <xf numFmtId="0" fontId="24" fillId="13" borderId="15" xfId="0" applyFont="1" applyFill="1" applyBorder="1" applyAlignment="1">
      <alignment horizontal="center" vertical="top" wrapText="1"/>
    </xf>
    <xf numFmtId="0" fontId="24" fillId="13" borderId="13" xfId="0" applyFont="1" applyFill="1" applyBorder="1" applyAlignment="1">
      <alignment horizontal="center" vertical="top" wrapText="1"/>
    </xf>
    <xf numFmtId="0" fontId="90" fillId="0" borderId="0" xfId="0" applyFont="1" applyAlignment="1">
      <alignment horizontal="left" vertical="top"/>
    </xf>
    <xf numFmtId="0" fontId="89" fillId="13" borderId="14" xfId="0" applyFont="1" applyFill="1" applyBorder="1" applyAlignment="1">
      <alignment horizontal="center" vertical="top" wrapText="1"/>
    </xf>
    <xf numFmtId="0" fontId="89" fillId="13" borderId="21" xfId="0" applyFont="1" applyFill="1" applyBorder="1" applyAlignment="1">
      <alignment horizontal="center" vertical="top" wrapText="1"/>
    </xf>
    <xf numFmtId="0" fontId="24" fillId="13" borderId="11" xfId="0" applyFont="1" applyFill="1" applyBorder="1" applyAlignment="1">
      <alignment horizontal="center" vertical="top" wrapText="1"/>
    </xf>
    <xf numFmtId="0" fontId="24" fillId="13" borderId="12" xfId="0" applyFont="1" applyFill="1" applyBorder="1" applyAlignment="1">
      <alignment horizontal="center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" xfId="57"/>
    <cellStyle name="Normal 2 4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238125</xdr:rowOff>
    </xdr:from>
    <xdr:to>
      <xdr:col>10</xdr:col>
      <xdr:colOff>771525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72875" y="238125"/>
          <a:ext cx="1038225" cy="35242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ครั้งเดียว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390525</xdr:colOff>
      <xdr:row>0</xdr:row>
      <xdr:rowOff>57150</xdr:rowOff>
    </xdr:from>
    <xdr:to>
      <xdr:col>15</xdr:col>
      <xdr:colOff>400050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535400" y="57150"/>
          <a:ext cx="933450" cy="7239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ครั้งเดียว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35"/>
  <sheetViews>
    <sheetView tabSelected="1" zoomScale="70" zoomScaleNormal="70" workbookViewId="0" topLeftCell="A1">
      <selection activeCell="C13" sqref="C13"/>
    </sheetView>
  </sheetViews>
  <sheetFormatPr defaultColWidth="9.140625" defaultRowHeight="12.75"/>
  <cols>
    <col min="1" max="1" width="6.7109375" style="2" customWidth="1"/>
    <col min="2" max="2" width="37.8515625" style="2" customWidth="1"/>
    <col min="3" max="3" width="24.7109375" style="2" bestFit="1" customWidth="1"/>
    <col min="4" max="4" width="18.140625" style="2" customWidth="1"/>
    <col min="5" max="5" width="23.8515625" style="2" bestFit="1" customWidth="1"/>
    <col min="6" max="7" width="16.140625" style="2" bestFit="1" customWidth="1"/>
    <col min="8" max="8" width="11.421875" style="39" customWidth="1"/>
    <col min="9" max="9" width="16.28125" style="39" customWidth="1"/>
    <col min="10" max="10" width="18.00390625" style="39" customWidth="1"/>
    <col min="11" max="11" width="16.28125" style="39" customWidth="1"/>
    <col min="12" max="16384" width="9.140625" style="2" customWidth="1"/>
  </cols>
  <sheetData>
    <row r="1" spans="1:11" ht="30.75">
      <c r="A1" s="327" t="s">
        <v>125</v>
      </c>
      <c r="B1" s="327"/>
      <c r="C1" s="327"/>
      <c r="D1" s="327"/>
      <c r="E1" s="327"/>
      <c r="F1" s="327"/>
      <c r="G1" s="327"/>
      <c r="H1" s="327"/>
      <c r="I1" s="327"/>
      <c r="J1" s="14"/>
      <c r="K1" s="14"/>
    </row>
    <row r="2" spans="1:11" s="16" customFormat="1" ht="21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0" customFormat="1" ht="24">
      <c r="A3" s="17" t="s">
        <v>111</v>
      </c>
      <c r="B3" s="17"/>
      <c r="C3" s="17"/>
      <c r="D3" s="17"/>
      <c r="E3" s="17"/>
      <c r="F3" s="17"/>
      <c r="G3" s="17"/>
      <c r="H3" s="73"/>
      <c r="I3" s="12" t="s">
        <v>167</v>
      </c>
      <c r="J3" s="12"/>
      <c r="K3" s="12"/>
    </row>
    <row r="4" spans="8:11" s="10" customFormat="1" ht="24">
      <c r="H4" s="12"/>
      <c r="I4" s="12"/>
      <c r="J4" s="12"/>
      <c r="K4" s="12"/>
    </row>
    <row r="5" spans="1:11" ht="23.25" customHeight="1">
      <c r="A5" s="328" t="s">
        <v>7</v>
      </c>
      <c r="B5" s="328" t="s">
        <v>8</v>
      </c>
      <c r="C5" s="328" t="s">
        <v>9</v>
      </c>
      <c r="D5" s="330" t="s">
        <v>10</v>
      </c>
      <c r="E5" s="330" t="s">
        <v>11</v>
      </c>
      <c r="F5" s="332" t="s">
        <v>12</v>
      </c>
      <c r="G5" s="333"/>
      <c r="H5" s="330" t="s">
        <v>26</v>
      </c>
      <c r="I5" s="334" t="s">
        <v>27</v>
      </c>
      <c r="J5" s="334"/>
      <c r="K5" s="334"/>
    </row>
    <row r="6" spans="1:11" ht="63">
      <c r="A6" s="329"/>
      <c r="B6" s="329"/>
      <c r="C6" s="329"/>
      <c r="D6" s="331"/>
      <c r="E6" s="331"/>
      <c r="F6" s="18" t="s">
        <v>13</v>
      </c>
      <c r="G6" s="18" t="s">
        <v>14</v>
      </c>
      <c r="H6" s="331"/>
      <c r="I6" s="310" t="s">
        <v>28</v>
      </c>
      <c r="J6" s="310" t="s">
        <v>39</v>
      </c>
      <c r="K6" s="310" t="s">
        <v>47</v>
      </c>
    </row>
    <row r="7" spans="1:11" ht="21">
      <c r="A7" s="19"/>
      <c r="B7" s="20" t="s">
        <v>2</v>
      </c>
      <c r="C7" s="21"/>
      <c r="D7" s="22"/>
      <c r="E7" s="23"/>
      <c r="F7" s="21"/>
      <c r="G7" s="21"/>
      <c r="H7" s="75"/>
      <c r="I7" s="23">
        <f>SUM(I8:I35)</f>
        <v>1104</v>
      </c>
      <c r="J7" s="74">
        <f>AVERAGE(J8:J35)</f>
        <v>4.387407407407407</v>
      </c>
      <c r="K7" s="74">
        <f>I7*J7</f>
        <v>4843.697777777777</v>
      </c>
    </row>
    <row r="8" spans="1:11" s="10" customFormat="1" ht="63">
      <c r="A8" s="24">
        <v>1</v>
      </c>
      <c r="B8" s="159" t="s">
        <v>449</v>
      </c>
      <c r="C8" s="160" t="s">
        <v>450</v>
      </c>
      <c r="D8" s="160" t="s">
        <v>235</v>
      </c>
      <c r="E8" s="160" t="s">
        <v>451</v>
      </c>
      <c r="F8" s="161" t="s">
        <v>452</v>
      </c>
      <c r="G8" s="162" t="s">
        <v>453</v>
      </c>
      <c r="H8" s="163">
        <v>22</v>
      </c>
      <c r="I8" s="164">
        <v>22</v>
      </c>
      <c r="J8" s="165">
        <v>4.4</v>
      </c>
      <c r="K8" s="165">
        <f>(J8/5)*100</f>
        <v>88.00000000000001</v>
      </c>
    </row>
    <row r="9" spans="1:11" s="10" customFormat="1" ht="63">
      <c r="A9" s="24">
        <v>2</v>
      </c>
      <c r="B9" s="166" t="s">
        <v>454</v>
      </c>
      <c r="C9" s="167" t="s">
        <v>302</v>
      </c>
      <c r="D9" s="160" t="s">
        <v>235</v>
      </c>
      <c r="E9" s="168" t="s">
        <v>455</v>
      </c>
      <c r="F9" s="169" t="s">
        <v>456</v>
      </c>
      <c r="G9" s="170" t="s">
        <v>457</v>
      </c>
      <c r="H9" s="171">
        <v>12</v>
      </c>
      <c r="I9" s="172">
        <v>8</v>
      </c>
      <c r="J9" s="173">
        <v>4.27</v>
      </c>
      <c r="K9" s="165">
        <f aca="true" t="shared" si="0" ref="K9:K33">(J9/5)*100</f>
        <v>85.39999999999999</v>
      </c>
    </row>
    <row r="10" spans="1:11" s="10" customFormat="1" ht="84">
      <c r="A10" s="24">
        <v>3</v>
      </c>
      <c r="B10" s="159" t="s">
        <v>458</v>
      </c>
      <c r="C10" s="167" t="s">
        <v>459</v>
      </c>
      <c r="D10" s="160" t="s">
        <v>235</v>
      </c>
      <c r="E10" s="168" t="s">
        <v>460</v>
      </c>
      <c r="F10" s="174" t="s">
        <v>461</v>
      </c>
      <c r="G10" s="175" t="s">
        <v>462</v>
      </c>
      <c r="H10" s="176">
        <v>26</v>
      </c>
      <c r="I10" s="177">
        <v>24</v>
      </c>
      <c r="J10" s="178">
        <v>4.44</v>
      </c>
      <c r="K10" s="165">
        <f t="shared" si="0"/>
        <v>88.80000000000001</v>
      </c>
    </row>
    <row r="11" spans="1:11" s="10" customFormat="1" ht="63">
      <c r="A11" s="24">
        <v>4</v>
      </c>
      <c r="B11" s="159" t="s">
        <v>463</v>
      </c>
      <c r="C11" s="167" t="s">
        <v>464</v>
      </c>
      <c r="D11" s="160" t="s">
        <v>235</v>
      </c>
      <c r="E11" s="168" t="s">
        <v>465</v>
      </c>
      <c r="F11" s="174" t="s">
        <v>456</v>
      </c>
      <c r="G11" s="179" t="s">
        <v>457</v>
      </c>
      <c r="H11" s="176">
        <v>17</v>
      </c>
      <c r="I11" s="177">
        <v>15</v>
      </c>
      <c r="J11" s="178">
        <v>4.34</v>
      </c>
      <c r="K11" s="180">
        <f t="shared" si="0"/>
        <v>86.8</v>
      </c>
    </row>
    <row r="12" spans="1:11" s="10" customFormat="1" ht="126">
      <c r="A12" s="24">
        <v>5</v>
      </c>
      <c r="B12" s="181" t="s">
        <v>466</v>
      </c>
      <c r="C12" s="167" t="s">
        <v>467</v>
      </c>
      <c r="D12" s="160" t="s">
        <v>235</v>
      </c>
      <c r="E12" s="168" t="s">
        <v>468</v>
      </c>
      <c r="F12" s="174" t="s">
        <v>469</v>
      </c>
      <c r="G12" s="179" t="s">
        <v>470</v>
      </c>
      <c r="H12" s="176">
        <v>20</v>
      </c>
      <c r="I12" s="177">
        <v>19</v>
      </c>
      <c r="J12" s="178">
        <v>4.1</v>
      </c>
      <c r="K12" s="180">
        <f t="shared" si="0"/>
        <v>82</v>
      </c>
    </row>
    <row r="13" spans="1:11" s="10" customFormat="1" ht="105">
      <c r="A13" s="24">
        <v>6</v>
      </c>
      <c r="B13" s="159" t="s">
        <v>471</v>
      </c>
      <c r="C13" s="167" t="s">
        <v>348</v>
      </c>
      <c r="D13" s="160" t="s">
        <v>235</v>
      </c>
      <c r="E13" s="168" t="s">
        <v>472</v>
      </c>
      <c r="F13" s="174" t="s">
        <v>473</v>
      </c>
      <c r="G13" s="179" t="s">
        <v>457</v>
      </c>
      <c r="H13" s="176">
        <v>17</v>
      </c>
      <c r="I13" s="176">
        <v>17</v>
      </c>
      <c r="J13" s="178">
        <v>4.47</v>
      </c>
      <c r="K13" s="180">
        <f t="shared" si="0"/>
        <v>89.39999999999999</v>
      </c>
    </row>
    <row r="14" spans="1:11" s="10" customFormat="1" ht="105">
      <c r="A14" s="24">
        <v>7</v>
      </c>
      <c r="B14" s="166" t="s">
        <v>474</v>
      </c>
      <c r="C14" s="167" t="s">
        <v>475</v>
      </c>
      <c r="D14" s="160" t="s">
        <v>235</v>
      </c>
      <c r="E14" s="168" t="s">
        <v>476</v>
      </c>
      <c r="F14" s="174" t="s">
        <v>477</v>
      </c>
      <c r="G14" s="179" t="s">
        <v>457</v>
      </c>
      <c r="H14" s="176">
        <v>9</v>
      </c>
      <c r="I14" s="176">
        <v>9</v>
      </c>
      <c r="J14" s="178">
        <v>4.65</v>
      </c>
      <c r="K14" s="165">
        <f t="shared" si="0"/>
        <v>93</v>
      </c>
    </row>
    <row r="15" spans="1:11" s="10" customFormat="1" ht="63">
      <c r="A15" s="24">
        <v>8</v>
      </c>
      <c r="B15" s="159" t="s">
        <v>478</v>
      </c>
      <c r="C15" s="167" t="s">
        <v>383</v>
      </c>
      <c r="D15" s="160" t="s">
        <v>235</v>
      </c>
      <c r="E15" s="167" t="s">
        <v>479</v>
      </c>
      <c r="F15" s="174" t="s">
        <v>480</v>
      </c>
      <c r="G15" s="179" t="s">
        <v>481</v>
      </c>
      <c r="H15" s="176">
        <v>1</v>
      </c>
      <c r="I15" s="177">
        <v>1</v>
      </c>
      <c r="J15" s="178">
        <v>5</v>
      </c>
      <c r="K15" s="180">
        <f t="shared" si="0"/>
        <v>100</v>
      </c>
    </row>
    <row r="16" spans="1:11" s="10" customFormat="1" ht="105">
      <c r="A16" s="24">
        <v>9</v>
      </c>
      <c r="B16" s="181" t="s">
        <v>482</v>
      </c>
      <c r="C16" s="167" t="s">
        <v>307</v>
      </c>
      <c r="D16" s="160" t="s">
        <v>235</v>
      </c>
      <c r="E16" s="168" t="s">
        <v>483</v>
      </c>
      <c r="F16" s="174" t="s">
        <v>484</v>
      </c>
      <c r="G16" s="179" t="s">
        <v>481</v>
      </c>
      <c r="H16" s="176">
        <v>15</v>
      </c>
      <c r="I16" s="182">
        <v>15</v>
      </c>
      <c r="J16" s="178">
        <v>4.08</v>
      </c>
      <c r="K16" s="180">
        <f t="shared" si="0"/>
        <v>81.60000000000001</v>
      </c>
    </row>
    <row r="17" spans="1:11" s="10" customFormat="1" ht="105">
      <c r="A17" s="24">
        <v>10</v>
      </c>
      <c r="B17" s="159" t="s">
        <v>485</v>
      </c>
      <c r="C17" s="167" t="s">
        <v>383</v>
      </c>
      <c r="D17" s="160" t="s">
        <v>235</v>
      </c>
      <c r="E17" s="168" t="s">
        <v>486</v>
      </c>
      <c r="F17" s="174" t="s">
        <v>487</v>
      </c>
      <c r="G17" s="179" t="s">
        <v>481</v>
      </c>
      <c r="H17" s="176">
        <v>118</v>
      </c>
      <c r="I17" s="177">
        <v>90</v>
      </c>
      <c r="J17" s="178">
        <v>4.76</v>
      </c>
      <c r="K17" s="180">
        <f t="shared" si="0"/>
        <v>95.19999999999999</v>
      </c>
    </row>
    <row r="18" spans="1:11" s="10" customFormat="1" ht="126">
      <c r="A18" s="24">
        <v>11</v>
      </c>
      <c r="B18" s="183" t="s">
        <v>488</v>
      </c>
      <c r="C18" s="167" t="s">
        <v>489</v>
      </c>
      <c r="D18" s="160" t="s">
        <v>235</v>
      </c>
      <c r="E18" s="168" t="s">
        <v>490</v>
      </c>
      <c r="F18" s="174" t="s">
        <v>491</v>
      </c>
      <c r="G18" s="179" t="s">
        <v>481</v>
      </c>
      <c r="H18" s="184">
        <v>11</v>
      </c>
      <c r="I18" s="185">
        <v>11</v>
      </c>
      <c r="J18" s="185">
        <v>4.56</v>
      </c>
      <c r="K18" s="180">
        <f t="shared" si="0"/>
        <v>91.19999999999999</v>
      </c>
    </row>
    <row r="19" spans="1:11" ht="105">
      <c r="A19" s="24">
        <v>12</v>
      </c>
      <c r="B19" s="181" t="s">
        <v>492</v>
      </c>
      <c r="C19" s="167" t="s">
        <v>493</v>
      </c>
      <c r="D19" s="160" t="s">
        <v>235</v>
      </c>
      <c r="E19" s="168" t="s">
        <v>486</v>
      </c>
      <c r="F19" s="174" t="s">
        <v>491</v>
      </c>
      <c r="G19" s="179" t="s">
        <v>481</v>
      </c>
      <c r="H19" s="176">
        <v>19</v>
      </c>
      <c r="I19" s="185">
        <v>17</v>
      </c>
      <c r="J19" s="185">
        <v>4.1</v>
      </c>
      <c r="K19" s="180">
        <f t="shared" si="0"/>
        <v>82</v>
      </c>
    </row>
    <row r="20" spans="1:11" ht="105">
      <c r="A20" s="24">
        <v>13</v>
      </c>
      <c r="B20" s="159" t="s">
        <v>494</v>
      </c>
      <c r="C20" s="168" t="s">
        <v>495</v>
      </c>
      <c r="D20" s="160" t="s">
        <v>235</v>
      </c>
      <c r="E20" s="168" t="s">
        <v>496</v>
      </c>
      <c r="F20" s="174" t="s">
        <v>484</v>
      </c>
      <c r="G20" s="179" t="s">
        <v>457</v>
      </c>
      <c r="H20" s="184">
        <v>24</v>
      </c>
      <c r="I20" s="185">
        <v>16</v>
      </c>
      <c r="J20" s="185">
        <v>4.13</v>
      </c>
      <c r="K20" s="165">
        <f t="shared" si="0"/>
        <v>82.6</v>
      </c>
    </row>
    <row r="21" spans="1:11" ht="63">
      <c r="A21" s="24">
        <v>14</v>
      </c>
      <c r="B21" s="181" t="s">
        <v>497</v>
      </c>
      <c r="C21" s="167" t="s">
        <v>498</v>
      </c>
      <c r="D21" s="160" t="s">
        <v>235</v>
      </c>
      <c r="E21" s="167" t="s">
        <v>499</v>
      </c>
      <c r="F21" s="186" t="s">
        <v>500</v>
      </c>
      <c r="G21" s="179" t="s">
        <v>453</v>
      </c>
      <c r="H21" s="184">
        <v>1</v>
      </c>
      <c r="I21" s="185">
        <v>1</v>
      </c>
      <c r="J21" s="185">
        <v>4</v>
      </c>
      <c r="K21" s="180">
        <f t="shared" si="0"/>
        <v>80</v>
      </c>
    </row>
    <row r="22" spans="1:11" ht="63">
      <c r="A22" s="24">
        <v>15</v>
      </c>
      <c r="B22" s="159" t="s">
        <v>501</v>
      </c>
      <c r="C22" s="167" t="s">
        <v>302</v>
      </c>
      <c r="D22" s="160" t="s">
        <v>235</v>
      </c>
      <c r="E22" s="167" t="s">
        <v>502</v>
      </c>
      <c r="F22" s="187" t="s">
        <v>500</v>
      </c>
      <c r="G22" s="188" t="s">
        <v>453</v>
      </c>
      <c r="H22" s="189">
        <v>1</v>
      </c>
      <c r="I22" s="185">
        <v>1</v>
      </c>
      <c r="J22" s="185">
        <v>4.8</v>
      </c>
      <c r="K22" s="180">
        <f t="shared" si="0"/>
        <v>96</v>
      </c>
    </row>
    <row r="23" spans="1:11" ht="126">
      <c r="A23" s="24">
        <v>16</v>
      </c>
      <c r="B23" s="196" t="s">
        <v>515</v>
      </c>
      <c r="C23" s="127" t="s">
        <v>383</v>
      </c>
      <c r="D23" s="160" t="s">
        <v>235</v>
      </c>
      <c r="E23" s="197" t="s">
        <v>516</v>
      </c>
      <c r="F23" s="198" t="s">
        <v>517</v>
      </c>
      <c r="G23" s="199" t="s">
        <v>518</v>
      </c>
      <c r="H23" s="200">
        <v>253</v>
      </c>
      <c r="I23" s="195">
        <v>230</v>
      </c>
      <c r="J23" s="195">
        <v>4.2</v>
      </c>
      <c r="K23" s="180">
        <f t="shared" si="0"/>
        <v>84.00000000000001</v>
      </c>
    </row>
    <row r="24" spans="1:11" ht="84">
      <c r="A24" s="24">
        <v>17</v>
      </c>
      <c r="B24" s="201" t="s">
        <v>519</v>
      </c>
      <c r="C24" s="202" t="s">
        <v>459</v>
      </c>
      <c r="D24" s="160" t="s">
        <v>235</v>
      </c>
      <c r="E24" s="203"/>
      <c r="F24" s="204" t="s">
        <v>520</v>
      </c>
      <c r="G24" s="205" t="s">
        <v>521</v>
      </c>
      <c r="H24" s="206"/>
      <c r="I24" s="207"/>
      <c r="J24" s="208"/>
      <c r="K24" s="209"/>
    </row>
    <row r="25" spans="1:11" ht="126">
      <c r="A25" s="24">
        <v>18</v>
      </c>
      <c r="B25" s="210" t="s">
        <v>522</v>
      </c>
      <c r="C25" s="211" t="s">
        <v>523</v>
      </c>
      <c r="D25" s="160" t="s">
        <v>235</v>
      </c>
      <c r="E25" s="212" t="s">
        <v>524</v>
      </c>
      <c r="F25" s="213"/>
      <c r="G25" s="214"/>
      <c r="H25" s="215">
        <v>8</v>
      </c>
      <c r="I25" s="216">
        <v>8</v>
      </c>
      <c r="J25" s="217">
        <v>4.38</v>
      </c>
      <c r="K25" s="218">
        <f t="shared" si="0"/>
        <v>87.6</v>
      </c>
    </row>
    <row r="26" spans="1:11" ht="84">
      <c r="A26" s="24">
        <v>19</v>
      </c>
      <c r="B26" s="219" t="s">
        <v>525</v>
      </c>
      <c r="C26" s="220" t="s">
        <v>383</v>
      </c>
      <c r="D26" s="160" t="s">
        <v>235</v>
      </c>
      <c r="E26" s="221" t="s">
        <v>526</v>
      </c>
      <c r="F26" s="222"/>
      <c r="G26" s="223"/>
      <c r="H26" s="224">
        <v>1</v>
      </c>
      <c r="I26" s="225">
        <v>1</v>
      </c>
      <c r="J26" s="226">
        <v>5</v>
      </c>
      <c r="K26" s="227">
        <f t="shared" si="0"/>
        <v>100</v>
      </c>
    </row>
    <row r="27" spans="1:11" ht="63">
      <c r="A27" s="24">
        <v>20</v>
      </c>
      <c r="B27" s="197" t="s">
        <v>527</v>
      </c>
      <c r="C27" s="127" t="s">
        <v>475</v>
      </c>
      <c r="D27" s="160" t="s">
        <v>235</v>
      </c>
      <c r="E27" s="221" t="s">
        <v>528</v>
      </c>
      <c r="F27" s="222"/>
      <c r="G27" s="223"/>
      <c r="H27" s="224">
        <v>7</v>
      </c>
      <c r="I27" s="225">
        <v>7</v>
      </c>
      <c r="J27" s="226">
        <v>4.57</v>
      </c>
      <c r="K27" s="227">
        <f t="shared" si="0"/>
        <v>91.4</v>
      </c>
    </row>
    <row r="28" spans="1:11" ht="84">
      <c r="A28" s="24">
        <v>21</v>
      </c>
      <c r="B28" s="197" t="s">
        <v>529</v>
      </c>
      <c r="C28" s="127" t="s">
        <v>530</v>
      </c>
      <c r="D28" s="160" t="s">
        <v>235</v>
      </c>
      <c r="E28" s="212" t="s">
        <v>531</v>
      </c>
      <c r="F28" s="213"/>
      <c r="G28" s="214"/>
      <c r="H28" s="215">
        <v>18</v>
      </c>
      <c r="I28" s="216">
        <v>18</v>
      </c>
      <c r="J28" s="217">
        <v>4.6</v>
      </c>
      <c r="K28" s="228">
        <f t="shared" si="0"/>
        <v>92</v>
      </c>
    </row>
    <row r="29" spans="1:11" ht="126">
      <c r="A29" s="24">
        <v>22</v>
      </c>
      <c r="B29" s="210" t="s">
        <v>532</v>
      </c>
      <c r="C29" s="211" t="s">
        <v>312</v>
      </c>
      <c r="D29" s="160" t="s">
        <v>235</v>
      </c>
      <c r="E29" s="212" t="s">
        <v>524</v>
      </c>
      <c r="F29" s="213"/>
      <c r="G29" s="214"/>
      <c r="H29" s="215">
        <v>15</v>
      </c>
      <c r="I29" s="216">
        <v>15</v>
      </c>
      <c r="J29" s="217">
        <v>4.4</v>
      </c>
      <c r="K29" s="228">
        <f t="shared" si="0"/>
        <v>88.00000000000001</v>
      </c>
    </row>
    <row r="30" spans="1:11" ht="63">
      <c r="A30" s="195">
        <v>23</v>
      </c>
      <c r="B30" s="127" t="s">
        <v>674</v>
      </c>
      <c r="C30" s="312" t="s">
        <v>262</v>
      </c>
      <c r="D30" s="160" t="s">
        <v>258</v>
      </c>
      <c r="E30" s="167" t="s">
        <v>675</v>
      </c>
      <c r="F30" s="315" t="s">
        <v>678</v>
      </c>
      <c r="G30" s="315" t="s">
        <v>679</v>
      </c>
      <c r="H30" s="195">
        <v>16</v>
      </c>
      <c r="I30" s="194">
        <v>16</v>
      </c>
      <c r="J30" s="313">
        <v>4.32</v>
      </c>
      <c r="K30" s="313">
        <f t="shared" si="0"/>
        <v>86.4</v>
      </c>
    </row>
    <row r="31" spans="1:11" ht="42">
      <c r="A31" s="195">
        <v>24</v>
      </c>
      <c r="B31" s="127" t="s">
        <v>676</v>
      </c>
      <c r="C31" s="312" t="s">
        <v>262</v>
      </c>
      <c r="D31" s="160" t="s">
        <v>258</v>
      </c>
      <c r="E31" s="167" t="s">
        <v>675</v>
      </c>
      <c r="F31" s="314" t="s">
        <v>677</v>
      </c>
      <c r="G31" s="314" t="s">
        <v>680</v>
      </c>
      <c r="H31" s="195">
        <v>120</v>
      </c>
      <c r="I31" s="194">
        <v>116</v>
      </c>
      <c r="J31" s="313">
        <v>4.32</v>
      </c>
      <c r="K31" s="313">
        <f t="shared" si="0"/>
        <v>86.4</v>
      </c>
    </row>
    <row r="32" spans="1:11" ht="63">
      <c r="A32" s="195">
        <v>25</v>
      </c>
      <c r="B32" s="127" t="s">
        <v>681</v>
      </c>
      <c r="C32" s="312" t="s">
        <v>262</v>
      </c>
      <c r="D32" s="160" t="s">
        <v>258</v>
      </c>
      <c r="E32" s="167" t="s">
        <v>502</v>
      </c>
      <c r="F32" s="315" t="s">
        <v>682</v>
      </c>
      <c r="G32" s="315" t="s">
        <v>683</v>
      </c>
      <c r="H32" s="195">
        <v>2</v>
      </c>
      <c r="I32" s="194">
        <v>2</v>
      </c>
      <c r="J32" s="313">
        <v>4.5</v>
      </c>
      <c r="K32" s="313">
        <f t="shared" si="0"/>
        <v>90</v>
      </c>
    </row>
    <row r="33" spans="1:11" ht="42">
      <c r="A33" s="195">
        <v>26</v>
      </c>
      <c r="B33" s="127" t="s">
        <v>684</v>
      </c>
      <c r="C33" s="312" t="s">
        <v>262</v>
      </c>
      <c r="D33" s="160" t="s">
        <v>258</v>
      </c>
      <c r="E33" s="167" t="s">
        <v>502</v>
      </c>
      <c r="F33" s="315" t="s">
        <v>685</v>
      </c>
      <c r="G33" s="315" t="s">
        <v>686</v>
      </c>
      <c r="H33" s="195">
        <v>21</v>
      </c>
      <c r="I33" s="194">
        <v>20</v>
      </c>
      <c r="J33" s="313">
        <v>4.42</v>
      </c>
      <c r="K33" s="313">
        <f t="shared" si="0"/>
        <v>88.4</v>
      </c>
    </row>
    <row r="34" spans="1:11" ht="63">
      <c r="A34" s="24">
        <v>39</v>
      </c>
      <c r="B34" s="127" t="s">
        <v>618</v>
      </c>
      <c r="C34" s="297" t="s">
        <v>259</v>
      </c>
      <c r="D34" s="8" t="s">
        <v>257</v>
      </c>
      <c r="E34" s="8" t="s">
        <v>619</v>
      </c>
      <c r="F34" s="317" t="s">
        <v>620</v>
      </c>
      <c r="G34" s="317" t="s">
        <v>621</v>
      </c>
      <c r="H34" s="304"/>
      <c r="I34" s="127">
        <v>283</v>
      </c>
      <c r="J34" s="298">
        <v>4</v>
      </c>
      <c r="K34" s="299">
        <f>J34*I34</f>
        <v>1132</v>
      </c>
    </row>
    <row r="35" spans="1:11" ht="63">
      <c r="A35" s="195">
        <v>40</v>
      </c>
      <c r="B35" s="127" t="s">
        <v>673</v>
      </c>
      <c r="C35" s="298" t="s">
        <v>623</v>
      </c>
      <c r="D35" s="8" t="s">
        <v>257</v>
      </c>
      <c r="E35" s="8" t="s">
        <v>619</v>
      </c>
      <c r="F35" s="318">
        <v>240039</v>
      </c>
      <c r="G35" s="318">
        <v>20893</v>
      </c>
      <c r="H35" s="24">
        <v>175</v>
      </c>
      <c r="I35" s="127">
        <v>122</v>
      </c>
      <c r="J35" s="298">
        <v>3.65</v>
      </c>
      <c r="K35" s="299">
        <f>J35*I35</f>
        <v>445.3</v>
      </c>
    </row>
  </sheetData>
  <sheetProtection/>
  <mergeCells count="9">
    <mergeCell ref="A1:I1"/>
    <mergeCell ref="A5:A6"/>
    <mergeCell ref="B5:B6"/>
    <mergeCell ref="C5:C6"/>
    <mergeCell ref="D5:D6"/>
    <mergeCell ref="E5:E6"/>
    <mergeCell ref="F5:G5"/>
    <mergeCell ref="H5:H6"/>
    <mergeCell ref="I5:K5"/>
  </mergeCells>
  <printOptions/>
  <pageMargins left="0.2755905511811024" right="0.2755905511811024" top="0.5905511811023623" bottom="0.5511811023622047" header="0.35433070866141736" footer="0.15748031496062992"/>
  <pageSetup cellComments="asDisplayed" horizontalDpi="600" verticalDpi="600" orientation="landscape" paperSize="9" scale="70" r:id="rId3"/>
  <headerFooter alignWithMargins="0">
    <oddFooter>&amp;C&amp;P&amp;R&amp;D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R45"/>
  <sheetViews>
    <sheetView zoomScale="80" zoomScaleNormal="80" zoomScalePageLayoutView="0" workbookViewId="0" topLeftCell="A1">
      <pane xSplit="32130" topLeftCell="J1" activePane="topLeft" state="split"/>
      <selection pane="topLeft" activeCell="H29" sqref="H29"/>
      <selection pane="topRight" activeCell="J37" sqref="J37"/>
    </sheetView>
  </sheetViews>
  <sheetFormatPr defaultColWidth="9.140625" defaultRowHeight="12.75"/>
  <cols>
    <col min="1" max="1" width="7.140625" style="26" customWidth="1"/>
    <col min="2" max="2" width="29.140625" style="26" customWidth="1"/>
    <col min="3" max="3" width="21.421875" style="26" customWidth="1"/>
    <col min="4" max="4" width="14.140625" style="26" customWidth="1"/>
    <col min="5" max="5" width="11.28125" style="26" customWidth="1"/>
    <col min="6" max="7" width="10.8515625" style="26" customWidth="1"/>
    <col min="8" max="8" width="14.140625" style="26" customWidth="1"/>
    <col min="9" max="9" width="12.421875" style="26" customWidth="1"/>
    <col min="10" max="10" width="10.8515625" style="26" customWidth="1"/>
    <col min="11" max="11" width="12.57421875" style="26" customWidth="1"/>
    <col min="12" max="12" width="12.7109375" style="26" customWidth="1"/>
    <col min="13" max="13" width="11.7109375" style="33" customWidth="1"/>
    <col min="14" max="14" width="13.421875" style="33" customWidth="1"/>
    <col min="15" max="15" width="18.57421875" style="33" customWidth="1"/>
    <col min="16" max="16" width="20.140625" style="33" customWidth="1"/>
    <col min="17" max="17" width="16.28125" style="26" customWidth="1"/>
    <col min="18" max="16384" width="9.140625" style="26" customWidth="1"/>
  </cols>
  <sheetData>
    <row r="1" spans="1:17" ht="26.25">
      <c r="A1" s="327" t="s">
        <v>128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</row>
    <row r="2" spans="1:17" ht="23.25">
      <c r="A2" s="372" t="s">
        <v>115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8" ht="21">
      <c r="A3" s="17" t="s">
        <v>110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01"/>
    </row>
    <row r="4" ht="21">
      <c r="A4" s="17" t="s">
        <v>109</v>
      </c>
    </row>
    <row r="5" spans="1:17" s="106" customFormat="1" ht="24" customHeight="1">
      <c r="A5" s="366" t="s">
        <v>7</v>
      </c>
      <c r="B5" s="366" t="s">
        <v>8</v>
      </c>
      <c r="C5" s="366" t="s">
        <v>88</v>
      </c>
      <c r="D5" s="366" t="s">
        <v>89</v>
      </c>
      <c r="E5" s="366" t="s">
        <v>90</v>
      </c>
      <c r="F5" s="375" t="s">
        <v>91</v>
      </c>
      <c r="G5" s="376"/>
      <c r="H5" s="370" t="s">
        <v>150</v>
      </c>
      <c r="I5" s="366" t="s">
        <v>92</v>
      </c>
      <c r="J5" s="366" t="s">
        <v>93</v>
      </c>
      <c r="K5" s="366" t="s">
        <v>94</v>
      </c>
      <c r="L5" s="368" t="s">
        <v>151</v>
      </c>
      <c r="M5" s="366" t="s">
        <v>152</v>
      </c>
      <c r="N5" s="370" t="s">
        <v>153</v>
      </c>
      <c r="O5" s="373" t="s">
        <v>154</v>
      </c>
      <c r="P5" s="368" t="s">
        <v>155</v>
      </c>
      <c r="Q5" s="370" t="s">
        <v>156</v>
      </c>
    </row>
    <row r="6" spans="1:17" s="106" customFormat="1" ht="39" customHeight="1">
      <c r="A6" s="367"/>
      <c r="B6" s="367"/>
      <c r="C6" s="367"/>
      <c r="D6" s="367"/>
      <c r="E6" s="367"/>
      <c r="F6" s="107" t="s">
        <v>13</v>
      </c>
      <c r="G6" s="107" t="s">
        <v>14</v>
      </c>
      <c r="H6" s="371"/>
      <c r="I6" s="367"/>
      <c r="J6" s="367"/>
      <c r="K6" s="367"/>
      <c r="L6" s="369"/>
      <c r="M6" s="367"/>
      <c r="N6" s="371"/>
      <c r="O6" s="374"/>
      <c r="P6" s="369"/>
      <c r="Q6" s="371"/>
    </row>
    <row r="7" spans="1:17" s="106" customFormat="1" ht="18.75">
      <c r="A7" s="108"/>
      <c r="B7" s="109" t="s">
        <v>76</v>
      </c>
      <c r="C7" s="110"/>
      <c r="D7" s="111"/>
      <c r="E7" s="111"/>
      <c r="F7" s="111"/>
      <c r="G7" s="111"/>
      <c r="H7" s="111"/>
      <c r="I7" s="111"/>
      <c r="J7" s="111"/>
      <c r="K7" s="111"/>
      <c r="L7" s="111"/>
      <c r="M7" s="110"/>
      <c r="N7" s="110"/>
      <c r="O7" s="110"/>
      <c r="P7" s="110"/>
      <c r="Q7" s="111"/>
    </row>
    <row r="8" spans="1:17" s="106" customFormat="1" ht="150">
      <c r="A8" s="112">
        <v>1</v>
      </c>
      <c r="B8" s="230" t="s">
        <v>449</v>
      </c>
      <c r="C8" s="241" t="s">
        <v>546</v>
      </c>
      <c r="D8" s="244" t="s">
        <v>103</v>
      </c>
      <c r="E8" s="247" t="s">
        <v>104</v>
      </c>
      <c r="F8" s="250" t="s">
        <v>556</v>
      </c>
      <c r="G8" s="251">
        <v>20728</v>
      </c>
      <c r="H8" s="275">
        <v>69300</v>
      </c>
      <c r="I8" s="237" t="s">
        <v>98</v>
      </c>
      <c r="J8" s="278">
        <v>0.8</v>
      </c>
      <c r="K8" s="279">
        <v>88</v>
      </c>
      <c r="L8" s="237" t="s">
        <v>95</v>
      </c>
      <c r="M8" s="237" t="s">
        <v>96</v>
      </c>
      <c r="N8" s="237" t="s">
        <v>417</v>
      </c>
      <c r="O8" s="237" t="s">
        <v>101</v>
      </c>
      <c r="P8" s="237" t="s">
        <v>102</v>
      </c>
      <c r="Q8" s="237" t="s">
        <v>591</v>
      </c>
    </row>
    <row r="9" spans="1:17" s="106" customFormat="1" ht="150">
      <c r="A9" s="112">
        <v>2</v>
      </c>
      <c r="B9" s="231" t="s">
        <v>454</v>
      </c>
      <c r="C9" s="236" t="s">
        <v>302</v>
      </c>
      <c r="D9" s="245" t="s">
        <v>103</v>
      </c>
      <c r="E9" s="237" t="s">
        <v>104</v>
      </c>
      <c r="F9" s="252" t="s">
        <v>557</v>
      </c>
      <c r="G9" s="253" t="s">
        <v>558</v>
      </c>
      <c r="H9" s="275">
        <v>59400</v>
      </c>
      <c r="I9" s="237" t="s">
        <v>98</v>
      </c>
      <c r="J9" s="278">
        <v>0.8</v>
      </c>
      <c r="K9" s="280">
        <v>85.25</v>
      </c>
      <c r="L9" s="237" t="s">
        <v>95</v>
      </c>
      <c r="M9" s="237" t="s">
        <v>100</v>
      </c>
      <c r="N9" s="295" t="s">
        <v>581</v>
      </c>
      <c r="O9" s="237" t="s">
        <v>97</v>
      </c>
      <c r="P9" s="237" t="s">
        <v>105</v>
      </c>
      <c r="Q9" s="237" t="s">
        <v>592</v>
      </c>
    </row>
    <row r="10" spans="1:17" s="106" customFormat="1" ht="281.25">
      <c r="A10" s="112">
        <v>3</v>
      </c>
      <c r="B10" s="232" t="s">
        <v>458</v>
      </c>
      <c r="C10" s="236" t="s">
        <v>459</v>
      </c>
      <c r="D10" s="245" t="s">
        <v>103</v>
      </c>
      <c r="E10" s="237" t="s">
        <v>104</v>
      </c>
      <c r="F10" s="254" t="s">
        <v>559</v>
      </c>
      <c r="G10" s="255" t="s">
        <v>560</v>
      </c>
      <c r="H10" s="275">
        <v>72900</v>
      </c>
      <c r="I10" s="237" t="s">
        <v>98</v>
      </c>
      <c r="J10" s="278">
        <v>0.8</v>
      </c>
      <c r="K10" s="281">
        <v>88.8</v>
      </c>
      <c r="L10" s="237" t="s">
        <v>95</v>
      </c>
      <c r="M10" s="237" t="s">
        <v>106</v>
      </c>
      <c r="N10" s="237" t="s">
        <v>582</v>
      </c>
      <c r="O10" s="237"/>
      <c r="P10" s="237" t="s">
        <v>105</v>
      </c>
      <c r="Q10" s="237" t="s">
        <v>593</v>
      </c>
    </row>
    <row r="11" spans="1:17" s="106" customFormat="1" ht="150">
      <c r="A11" s="112">
        <v>4</v>
      </c>
      <c r="B11" s="232" t="s">
        <v>463</v>
      </c>
      <c r="C11" s="236" t="s">
        <v>302</v>
      </c>
      <c r="D11" s="245" t="s">
        <v>103</v>
      </c>
      <c r="E11" s="237" t="s">
        <v>104</v>
      </c>
      <c r="F11" s="252" t="s">
        <v>557</v>
      </c>
      <c r="G11" s="253" t="s">
        <v>558</v>
      </c>
      <c r="H11" s="275">
        <v>99450</v>
      </c>
      <c r="I11" s="237" t="s">
        <v>98</v>
      </c>
      <c r="J11" s="278">
        <v>0.8</v>
      </c>
      <c r="K11" s="281">
        <v>86.86</v>
      </c>
      <c r="L11" s="237" t="s">
        <v>95</v>
      </c>
      <c r="M11" s="237" t="s">
        <v>577</v>
      </c>
      <c r="N11" s="295" t="s">
        <v>581</v>
      </c>
      <c r="O11" s="237"/>
      <c r="P11" s="237" t="s">
        <v>105</v>
      </c>
      <c r="Q11" s="237" t="s">
        <v>592</v>
      </c>
    </row>
    <row r="12" spans="1:17" s="106" customFormat="1" ht="150">
      <c r="A12" s="112">
        <v>5</v>
      </c>
      <c r="B12" s="233" t="s">
        <v>541</v>
      </c>
      <c r="C12" s="236" t="s">
        <v>312</v>
      </c>
      <c r="D12" s="245" t="s">
        <v>103</v>
      </c>
      <c r="E12" s="237" t="s">
        <v>104</v>
      </c>
      <c r="F12" s="254" t="s">
        <v>561</v>
      </c>
      <c r="G12" s="255" t="s">
        <v>562</v>
      </c>
      <c r="H12" s="275">
        <v>29700</v>
      </c>
      <c r="I12" s="237" t="s">
        <v>98</v>
      </c>
      <c r="J12" s="278">
        <v>0.8</v>
      </c>
      <c r="K12" s="281">
        <v>82</v>
      </c>
      <c r="L12" s="237" t="s">
        <v>99</v>
      </c>
      <c r="M12" s="237" t="s">
        <v>578</v>
      </c>
      <c r="N12" s="237" t="s">
        <v>401</v>
      </c>
      <c r="O12" s="237" t="s">
        <v>97</v>
      </c>
      <c r="P12" s="237" t="s">
        <v>102</v>
      </c>
      <c r="Q12" s="237" t="s">
        <v>591</v>
      </c>
    </row>
    <row r="13" spans="1:17" s="106" customFormat="1" ht="150">
      <c r="A13" s="112">
        <v>6</v>
      </c>
      <c r="B13" s="232" t="s">
        <v>471</v>
      </c>
      <c r="C13" s="236" t="s">
        <v>348</v>
      </c>
      <c r="D13" s="245" t="s">
        <v>103</v>
      </c>
      <c r="E13" s="237" t="s">
        <v>104</v>
      </c>
      <c r="F13" s="256" t="s">
        <v>563</v>
      </c>
      <c r="G13" s="257" t="s">
        <v>558</v>
      </c>
      <c r="H13" s="275">
        <v>78300</v>
      </c>
      <c r="I13" s="237" t="s">
        <v>98</v>
      </c>
      <c r="J13" s="278">
        <v>0.8</v>
      </c>
      <c r="K13" s="282">
        <v>89.41</v>
      </c>
      <c r="L13" s="237" t="s">
        <v>95</v>
      </c>
      <c r="M13" s="237" t="s">
        <v>578</v>
      </c>
      <c r="N13" s="237" t="s">
        <v>350</v>
      </c>
      <c r="O13" s="237"/>
      <c r="P13" s="237" t="s">
        <v>105</v>
      </c>
      <c r="Q13" s="237" t="s">
        <v>591</v>
      </c>
    </row>
    <row r="14" spans="1:17" s="106" customFormat="1" ht="300">
      <c r="A14" s="112">
        <v>7</v>
      </c>
      <c r="B14" s="231" t="s">
        <v>474</v>
      </c>
      <c r="C14" s="236" t="s">
        <v>423</v>
      </c>
      <c r="D14" s="245" t="s">
        <v>103</v>
      </c>
      <c r="E14" s="237" t="s">
        <v>104</v>
      </c>
      <c r="F14" s="258" t="s">
        <v>564</v>
      </c>
      <c r="G14" s="259" t="s">
        <v>558</v>
      </c>
      <c r="H14" s="275">
        <v>73800</v>
      </c>
      <c r="I14" s="237" t="s">
        <v>98</v>
      </c>
      <c r="J14" s="278">
        <v>0.8</v>
      </c>
      <c r="K14" s="281">
        <v>93.06</v>
      </c>
      <c r="L14" s="237" t="s">
        <v>95</v>
      </c>
      <c r="M14" s="237" t="s">
        <v>578</v>
      </c>
      <c r="N14" s="237" t="s">
        <v>323</v>
      </c>
      <c r="O14" s="237"/>
      <c r="P14" s="237" t="s">
        <v>105</v>
      </c>
      <c r="Q14" s="237" t="s">
        <v>591</v>
      </c>
    </row>
    <row r="15" spans="1:17" s="106" customFormat="1" ht="243.75">
      <c r="A15" s="112">
        <v>8</v>
      </c>
      <c r="B15" s="232" t="s">
        <v>478</v>
      </c>
      <c r="C15" s="236" t="s">
        <v>383</v>
      </c>
      <c r="D15" s="245" t="s">
        <v>103</v>
      </c>
      <c r="E15" s="237" t="s">
        <v>554</v>
      </c>
      <c r="F15" s="260" t="s">
        <v>565</v>
      </c>
      <c r="G15" s="261" t="s">
        <v>566</v>
      </c>
      <c r="H15" s="275">
        <v>9000</v>
      </c>
      <c r="I15" s="237" t="s">
        <v>98</v>
      </c>
      <c r="J15" s="278">
        <v>0.8</v>
      </c>
      <c r="K15" s="280">
        <v>100</v>
      </c>
      <c r="L15" s="237" t="s">
        <v>99</v>
      </c>
      <c r="M15" s="237" t="s">
        <v>579</v>
      </c>
      <c r="N15" s="295" t="s">
        <v>583</v>
      </c>
      <c r="O15" s="237"/>
      <c r="P15" s="237" t="s">
        <v>105</v>
      </c>
      <c r="Q15" s="237" t="s">
        <v>591</v>
      </c>
    </row>
    <row r="16" spans="1:17" s="106" customFormat="1" ht="206.25">
      <c r="A16" s="112">
        <v>9</v>
      </c>
      <c r="B16" s="233" t="s">
        <v>482</v>
      </c>
      <c r="C16" s="236" t="s">
        <v>547</v>
      </c>
      <c r="D16" s="244" t="s">
        <v>103</v>
      </c>
      <c r="E16" s="237" t="s">
        <v>104</v>
      </c>
      <c r="F16" s="254" t="s">
        <v>567</v>
      </c>
      <c r="G16" s="255" t="s">
        <v>566</v>
      </c>
      <c r="H16" s="275">
        <v>54000</v>
      </c>
      <c r="I16" s="237" t="s">
        <v>98</v>
      </c>
      <c r="J16" s="278">
        <v>0.8</v>
      </c>
      <c r="K16" s="283">
        <v>81.6</v>
      </c>
      <c r="L16" s="237" t="s">
        <v>95</v>
      </c>
      <c r="M16" s="237" t="s">
        <v>579</v>
      </c>
      <c r="N16" s="295" t="s">
        <v>309</v>
      </c>
      <c r="O16" s="237"/>
      <c r="P16" s="237" t="s">
        <v>105</v>
      </c>
      <c r="Q16" s="237" t="s">
        <v>591</v>
      </c>
    </row>
    <row r="17" spans="1:17" s="106" customFormat="1" ht="243.75">
      <c r="A17" s="112">
        <v>10</v>
      </c>
      <c r="B17" s="230" t="s">
        <v>542</v>
      </c>
      <c r="C17" s="241" t="s">
        <v>383</v>
      </c>
      <c r="D17" s="244" t="s">
        <v>553</v>
      </c>
      <c r="E17" s="237" t="s">
        <v>554</v>
      </c>
      <c r="F17" s="262" t="s">
        <v>568</v>
      </c>
      <c r="G17" s="263" t="s">
        <v>566</v>
      </c>
      <c r="H17" s="275">
        <v>260550</v>
      </c>
      <c r="I17" s="237" t="s">
        <v>98</v>
      </c>
      <c r="J17" s="278">
        <v>0.8</v>
      </c>
      <c r="K17" s="284">
        <v>95.28</v>
      </c>
      <c r="L17" s="237" t="s">
        <v>95</v>
      </c>
      <c r="M17" s="237" t="s">
        <v>579</v>
      </c>
      <c r="N17" s="295" t="s">
        <v>583</v>
      </c>
      <c r="O17" s="237"/>
      <c r="P17" s="237" t="s">
        <v>105</v>
      </c>
      <c r="Q17" s="237" t="s">
        <v>591</v>
      </c>
    </row>
    <row r="18" spans="1:17" s="106" customFormat="1" ht="150">
      <c r="A18" s="112">
        <v>11</v>
      </c>
      <c r="B18" s="234" t="s">
        <v>488</v>
      </c>
      <c r="C18" s="241" t="s">
        <v>339</v>
      </c>
      <c r="D18" s="244" t="s">
        <v>103</v>
      </c>
      <c r="E18" s="247" t="s">
        <v>104</v>
      </c>
      <c r="F18" s="264" t="s">
        <v>569</v>
      </c>
      <c r="G18" s="265" t="s">
        <v>566</v>
      </c>
      <c r="H18" s="275">
        <v>39600</v>
      </c>
      <c r="I18" s="237" t="s">
        <v>98</v>
      </c>
      <c r="J18" s="278">
        <v>0.8</v>
      </c>
      <c r="K18" s="285">
        <v>92.8</v>
      </c>
      <c r="L18" s="237" t="s">
        <v>95</v>
      </c>
      <c r="M18" s="237" t="s">
        <v>579</v>
      </c>
      <c r="N18" s="237" t="s">
        <v>341</v>
      </c>
      <c r="O18" s="237" t="s">
        <v>101</v>
      </c>
      <c r="P18" s="237" t="s">
        <v>102</v>
      </c>
      <c r="Q18" s="237" t="s">
        <v>591</v>
      </c>
    </row>
    <row r="19" spans="1:17" s="106" customFormat="1" ht="150">
      <c r="A19" s="112">
        <v>12</v>
      </c>
      <c r="B19" s="231" t="s">
        <v>492</v>
      </c>
      <c r="C19" s="242" t="s">
        <v>493</v>
      </c>
      <c r="D19" s="245" t="s">
        <v>103</v>
      </c>
      <c r="E19" s="237" t="s">
        <v>104</v>
      </c>
      <c r="F19" s="252">
        <v>239806</v>
      </c>
      <c r="G19" s="252">
        <v>239806</v>
      </c>
      <c r="H19" s="275">
        <v>8550</v>
      </c>
      <c r="I19" s="237" t="s">
        <v>98</v>
      </c>
      <c r="J19" s="278">
        <v>0.8</v>
      </c>
      <c r="K19" s="286">
        <v>82</v>
      </c>
      <c r="L19" s="237" t="s">
        <v>95</v>
      </c>
      <c r="M19" s="237" t="s">
        <v>578</v>
      </c>
      <c r="N19" s="237" t="s">
        <v>401</v>
      </c>
      <c r="O19" s="237"/>
      <c r="P19" s="237" t="s">
        <v>105</v>
      </c>
      <c r="Q19" s="237" t="s">
        <v>591</v>
      </c>
    </row>
    <row r="20" spans="1:17" s="106" customFormat="1" ht="150">
      <c r="A20" s="112">
        <v>13</v>
      </c>
      <c r="B20" s="232" t="s">
        <v>494</v>
      </c>
      <c r="C20" s="237" t="s">
        <v>548</v>
      </c>
      <c r="D20" s="245" t="s">
        <v>103</v>
      </c>
      <c r="E20" s="237" t="s">
        <v>104</v>
      </c>
      <c r="F20" s="258" t="s">
        <v>567</v>
      </c>
      <c r="G20" s="259" t="s">
        <v>558</v>
      </c>
      <c r="H20" s="275">
        <v>64800</v>
      </c>
      <c r="I20" s="237" t="s">
        <v>98</v>
      </c>
      <c r="J20" s="278">
        <v>0.8</v>
      </c>
      <c r="K20" s="284">
        <v>82.5</v>
      </c>
      <c r="L20" s="237" t="s">
        <v>95</v>
      </c>
      <c r="M20" s="237" t="s">
        <v>578</v>
      </c>
      <c r="N20" s="237" t="s">
        <v>401</v>
      </c>
      <c r="O20" s="237" t="s">
        <v>594</v>
      </c>
      <c r="P20" s="237" t="s">
        <v>105</v>
      </c>
      <c r="Q20" s="237" t="s">
        <v>591</v>
      </c>
    </row>
    <row r="21" spans="1:17" s="106" customFormat="1" ht="150">
      <c r="A21" s="112">
        <v>14</v>
      </c>
      <c r="B21" s="235" t="s">
        <v>543</v>
      </c>
      <c r="C21" s="237" t="s">
        <v>498</v>
      </c>
      <c r="D21" s="245" t="s">
        <v>103</v>
      </c>
      <c r="E21" s="237" t="s">
        <v>104</v>
      </c>
      <c r="F21" s="266" t="s">
        <v>570</v>
      </c>
      <c r="G21" s="267" t="s">
        <v>571</v>
      </c>
      <c r="H21" s="275">
        <v>100800</v>
      </c>
      <c r="I21" s="237" t="s">
        <v>98</v>
      </c>
      <c r="J21" s="278">
        <v>0.8</v>
      </c>
      <c r="K21" s="287">
        <v>80</v>
      </c>
      <c r="L21" s="237" t="s">
        <v>95</v>
      </c>
      <c r="M21" s="237" t="s">
        <v>577</v>
      </c>
      <c r="N21" s="237" t="s">
        <v>584</v>
      </c>
      <c r="O21" s="237" t="s">
        <v>97</v>
      </c>
      <c r="P21" s="237" t="s">
        <v>102</v>
      </c>
      <c r="Q21" s="237" t="s">
        <v>592</v>
      </c>
    </row>
    <row r="22" spans="1:17" s="106" customFormat="1" ht="243.75">
      <c r="A22" s="112">
        <v>15</v>
      </c>
      <c r="B22" s="232" t="s">
        <v>501</v>
      </c>
      <c r="C22" s="236" t="s">
        <v>302</v>
      </c>
      <c r="D22" s="245" t="s">
        <v>103</v>
      </c>
      <c r="E22" s="237" t="s">
        <v>104</v>
      </c>
      <c r="F22" s="268">
        <v>239632</v>
      </c>
      <c r="G22" s="268">
        <v>239874</v>
      </c>
      <c r="H22" s="276">
        <v>135000</v>
      </c>
      <c r="I22" s="237" t="s">
        <v>98</v>
      </c>
      <c r="J22" s="278">
        <v>0.8</v>
      </c>
      <c r="K22" s="288">
        <v>96</v>
      </c>
      <c r="L22" s="237" t="s">
        <v>95</v>
      </c>
      <c r="M22" s="237" t="s">
        <v>580</v>
      </c>
      <c r="N22" s="237" t="s">
        <v>585</v>
      </c>
      <c r="O22" s="237"/>
      <c r="P22" s="237" t="s">
        <v>105</v>
      </c>
      <c r="Q22" s="237" t="s">
        <v>593</v>
      </c>
    </row>
    <row r="23" spans="1:17" s="106" customFormat="1" ht="131.25">
      <c r="A23" s="112">
        <v>16</v>
      </c>
      <c r="B23" s="236" t="s">
        <v>503</v>
      </c>
      <c r="C23" s="236" t="s">
        <v>504</v>
      </c>
      <c r="D23" s="245" t="s">
        <v>103</v>
      </c>
      <c r="E23" s="237" t="s">
        <v>554</v>
      </c>
      <c r="F23" s="269">
        <v>20363</v>
      </c>
      <c r="G23" s="269">
        <v>20728</v>
      </c>
      <c r="H23" s="277">
        <v>94149.75</v>
      </c>
      <c r="I23" s="237" t="s">
        <v>98</v>
      </c>
      <c r="J23" s="278">
        <v>0.8</v>
      </c>
      <c r="K23" s="289">
        <v>93.91</v>
      </c>
      <c r="L23" s="237" t="s">
        <v>95</v>
      </c>
      <c r="M23" s="237" t="s">
        <v>578</v>
      </c>
      <c r="N23" s="237" t="s">
        <v>586</v>
      </c>
      <c r="O23" s="249" t="s">
        <v>101</v>
      </c>
      <c r="P23" s="249" t="s">
        <v>105</v>
      </c>
      <c r="Q23" s="249" t="s">
        <v>595</v>
      </c>
    </row>
    <row r="24" spans="1:17" s="106" customFormat="1" ht="243.75">
      <c r="A24" s="112">
        <v>17</v>
      </c>
      <c r="B24" s="236" t="s">
        <v>506</v>
      </c>
      <c r="C24" s="236" t="s">
        <v>549</v>
      </c>
      <c r="D24" s="245" t="s">
        <v>103</v>
      </c>
      <c r="E24" s="237" t="s">
        <v>554</v>
      </c>
      <c r="F24" s="269">
        <v>20363</v>
      </c>
      <c r="G24" s="269">
        <v>20728</v>
      </c>
      <c r="H24" s="275">
        <v>171077.2</v>
      </c>
      <c r="I24" s="237" t="s">
        <v>98</v>
      </c>
      <c r="J24" s="278">
        <v>0.8</v>
      </c>
      <c r="K24" s="289">
        <v>89.7</v>
      </c>
      <c r="L24" s="237" t="s">
        <v>95</v>
      </c>
      <c r="M24" s="237" t="s">
        <v>96</v>
      </c>
      <c r="N24" s="295" t="s">
        <v>583</v>
      </c>
      <c r="O24" s="237" t="s">
        <v>101</v>
      </c>
      <c r="P24" s="237" t="s">
        <v>105</v>
      </c>
      <c r="Q24" s="237" t="s">
        <v>595</v>
      </c>
    </row>
    <row r="25" spans="1:17" s="106" customFormat="1" ht="409.5">
      <c r="A25" s="112">
        <v>18</v>
      </c>
      <c r="B25" s="236" t="s">
        <v>508</v>
      </c>
      <c r="C25" s="236" t="s">
        <v>509</v>
      </c>
      <c r="D25" s="245" t="s">
        <v>103</v>
      </c>
      <c r="E25" s="237" t="s">
        <v>555</v>
      </c>
      <c r="F25" s="270">
        <v>20363</v>
      </c>
      <c r="G25" s="270">
        <v>20728</v>
      </c>
      <c r="H25" s="275">
        <v>15</v>
      </c>
      <c r="I25" s="237" t="s">
        <v>98</v>
      </c>
      <c r="J25" s="278">
        <v>0.8</v>
      </c>
      <c r="K25" s="289">
        <v>92</v>
      </c>
      <c r="L25" s="237" t="s">
        <v>95</v>
      </c>
      <c r="M25" s="237" t="s">
        <v>100</v>
      </c>
      <c r="N25" s="237" t="s">
        <v>587</v>
      </c>
      <c r="O25" s="237" t="s">
        <v>101</v>
      </c>
      <c r="P25" s="237" t="s">
        <v>105</v>
      </c>
      <c r="Q25" s="237" t="s">
        <v>595</v>
      </c>
    </row>
    <row r="26" spans="1:17" s="106" customFormat="1" ht="187.5">
      <c r="A26" s="112">
        <v>19</v>
      </c>
      <c r="B26" s="237" t="s">
        <v>510</v>
      </c>
      <c r="C26" s="237" t="s">
        <v>550</v>
      </c>
      <c r="D26" s="245" t="s">
        <v>103</v>
      </c>
      <c r="E26" s="237" t="s">
        <v>554</v>
      </c>
      <c r="F26" s="271">
        <v>20363</v>
      </c>
      <c r="G26" s="271">
        <v>20728</v>
      </c>
      <c r="H26" s="275">
        <v>272032.34</v>
      </c>
      <c r="I26" s="237" t="s">
        <v>98</v>
      </c>
      <c r="J26" s="278">
        <v>0.8</v>
      </c>
      <c r="K26" s="60">
        <v>87.2</v>
      </c>
      <c r="L26" s="237" t="s">
        <v>95</v>
      </c>
      <c r="M26" s="237" t="s">
        <v>100</v>
      </c>
      <c r="N26" s="237" t="s">
        <v>268</v>
      </c>
      <c r="O26" s="237" t="s">
        <v>101</v>
      </c>
      <c r="P26" s="237" t="s">
        <v>105</v>
      </c>
      <c r="Q26" s="237" t="s">
        <v>596</v>
      </c>
    </row>
    <row r="27" spans="1:17" s="106" customFormat="1" ht="225">
      <c r="A27" s="112">
        <v>20</v>
      </c>
      <c r="B27" s="236" t="s">
        <v>512</v>
      </c>
      <c r="C27" s="236" t="s">
        <v>551</v>
      </c>
      <c r="D27" s="245" t="s">
        <v>103</v>
      </c>
      <c r="E27" s="237" t="s">
        <v>554</v>
      </c>
      <c r="F27" s="269">
        <v>20363</v>
      </c>
      <c r="G27" s="269">
        <v>20728</v>
      </c>
      <c r="H27" s="275">
        <v>25291.89</v>
      </c>
      <c r="I27" s="237" t="s">
        <v>98</v>
      </c>
      <c r="J27" s="278">
        <v>0.8</v>
      </c>
      <c r="K27" s="290">
        <v>86.67</v>
      </c>
      <c r="L27" s="237" t="s">
        <v>95</v>
      </c>
      <c r="M27" s="237" t="s">
        <v>100</v>
      </c>
      <c r="N27" s="237" t="s">
        <v>588</v>
      </c>
      <c r="O27" s="237" t="s">
        <v>101</v>
      </c>
      <c r="P27" s="237" t="s">
        <v>105</v>
      </c>
      <c r="Q27" s="237" t="s">
        <v>596</v>
      </c>
    </row>
    <row r="28" spans="1:17" s="106" customFormat="1" ht="243.75">
      <c r="A28" s="112">
        <v>21</v>
      </c>
      <c r="B28" s="238" t="s">
        <v>515</v>
      </c>
      <c r="C28" s="243" t="s">
        <v>383</v>
      </c>
      <c r="D28" s="245" t="s">
        <v>553</v>
      </c>
      <c r="E28" s="237" t="s">
        <v>554</v>
      </c>
      <c r="F28" s="272" t="s">
        <v>572</v>
      </c>
      <c r="G28" s="273" t="s">
        <v>573</v>
      </c>
      <c r="H28" s="275">
        <v>183150</v>
      </c>
      <c r="I28" s="291" t="s">
        <v>98</v>
      </c>
      <c r="J28" s="278">
        <v>0.8</v>
      </c>
      <c r="K28" s="279">
        <v>84.89</v>
      </c>
      <c r="L28" s="237" t="s">
        <v>99</v>
      </c>
      <c r="M28" s="237" t="s">
        <v>578</v>
      </c>
      <c r="N28" s="295" t="s">
        <v>583</v>
      </c>
      <c r="O28" s="237"/>
      <c r="P28" s="237" t="s">
        <v>105</v>
      </c>
      <c r="Q28" s="237" t="s">
        <v>591</v>
      </c>
    </row>
    <row r="29" spans="1:17" s="106" customFormat="1" ht="206.25">
      <c r="A29" s="112">
        <v>22</v>
      </c>
      <c r="B29" s="320" t="s">
        <v>544</v>
      </c>
      <c r="C29" s="243" t="s">
        <v>459</v>
      </c>
      <c r="D29" s="245" t="s">
        <v>103</v>
      </c>
      <c r="E29" s="237"/>
      <c r="F29" s="321" t="s">
        <v>574</v>
      </c>
      <c r="G29" s="322" t="s">
        <v>575</v>
      </c>
      <c r="H29" s="275"/>
      <c r="I29" s="237"/>
      <c r="J29" s="278"/>
      <c r="K29" s="323"/>
      <c r="L29" s="248"/>
      <c r="M29" s="248"/>
      <c r="N29" s="248"/>
      <c r="O29" s="296"/>
      <c r="P29" s="296"/>
      <c r="Q29" s="248" t="s">
        <v>597</v>
      </c>
    </row>
    <row r="30" spans="1:17" s="106" customFormat="1" ht="75">
      <c r="A30" s="112"/>
      <c r="B30" s="320" t="s">
        <v>522</v>
      </c>
      <c r="C30" s="61" t="s">
        <v>523</v>
      </c>
      <c r="D30" s="245"/>
      <c r="E30" s="237"/>
      <c r="F30" s="321"/>
      <c r="G30" s="322"/>
      <c r="H30" s="275">
        <v>25200</v>
      </c>
      <c r="I30" s="237" t="s">
        <v>98</v>
      </c>
      <c r="J30" s="278">
        <v>0.8</v>
      </c>
      <c r="K30" s="323">
        <v>87.6</v>
      </c>
      <c r="L30" s="237" t="s">
        <v>95</v>
      </c>
      <c r="M30" s="237" t="s">
        <v>578</v>
      </c>
      <c r="N30" s="237" t="s">
        <v>401</v>
      </c>
      <c r="O30" s="237"/>
      <c r="P30" s="237"/>
      <c r="Q30" s="237"/>
    </row>
    <row r="31" spans="1:17" s="106" customFormat="1" ht="97.5">
      <c r="A31" s="112"/>
      <c r="B31" s="320" t="s">
        <v>525</v>
      </c>
      <c r="C31" s="61" t="s">
        <v>383</v>
      </c>
      <c r="D31" s="245"/>
      <c r="E31" s="237"/>
      <c r="F31" s="321"/>
      <c r="G31" s="322"/>
      <c r="H31" s="275">
        <v>9000</v>
      </c>
      <c r="I31" s="237" t="s">
        <v>98</v>
      </c>
      <c r="J31" s="278">
        <v>0.8</v>
      </c>
      <c r="K31" s="323">
        <v>100</v>
      </c>
      <c r="L31" s="237" t="s">
        <v>95</v>
      </c>
      <c r="M31" s="237"/>
      <c r="N31" s="295"/>
      <c r="O31" s="237"/>
      <c r="P31" s="237"/>
      <c r="Q31" s="237"/>
    </row>
    <row r="32" spans="1:17" s="106" customFormat="1" ht="58.5">
      <c r="A32" s="112"/>
      <c r="B32" s="320" t="s">
        <v>527</v>
      </c>
      <c r="C32" s="61" t="s">
        <v>475</v>
      </c>
      <c r="D32" s="245"/>
      <c r="E32" s="237"/>
      <c r="F32" s="321"/>
      <c r="G32" s="322"/>
      <c r="H32" s="275">
        <v>48600</v>
      </c>
      <c r="I32" s="237" t="s">
        <v>98</v>
      </c>
      <c r="J32" s="278">
        <v>0.8</v>
      </c>
      <c r="K32" s="323"/>
      <c r="L32" s="237" t="s">
        <v>95</v>
      </c>
      <c r="M32" s="237"/>
      <c r="N32" s="237"/>
      <c r="O32" s="237"/>
      <c r="P32" s="237"/>
      <c r="Q32" s="237"/>
    </row>
    <row r="33" spans="1:17" s="106" customFormat="1" ht="103.5">
      <c r="A33" s="112"/>
      <c r="B33" s="320" t="s">
        <v>529</v>
      </c>
      <c r="C33" s="240" t="s">
        <v>546</v>
      </c>
      <c r="D33" s="245"/>
      <c r="E33" s="237"/>
      <c r="F33" s="321"/>
      <c r="G33" s="322"/>
      <c r="H33" s="275">
        <v>68400</v>
      </c>
      <c r="I33" s="237" t="s">
        <v>98</v>
      </c>
      <c r="J33" s="278">
        <v>0.8</v>
      </c>
      <c r="K33" s="323">
        <v>92</v>
      </c>
      <c r="L33" s="237" t="s">
        <v>95</v>
      </c>
      <c r="M33" s="237" t="s">
        <v>577</v>
      </c>
      <c r="N33" s="324" t="s">
        <v>589</v>
      </c>
      <c r="O33" s="237"/>
      <c r="P33" s="237"/>
      <c r="Q33" s="237"/>
    </row>
    <row r="34" spans="1:17" s="106" customFormat="1" ht="58.5">
      <c r="A34" s="112"/>
      <c r="B34" s="320" t="s">
        <v>532</v>
      </c>
      <c r="C34" s="61" t="s">
        <v>312</v>
      </c>
      <c r="D34" s="245"/>
      <c r="E34" s="237"/>
      <c r="F34" s="321"/>
      <c r="G34" s="322"/>
      <c r="H34" s="275">
        <v>40500</v>
      </c>
      <c r="I34" s="237" t="s">
        <v>98</v>
      </c>
      <c r="J34" s="278">
        <v>0.8</v>
      </c>
      <c r="K34" s="323">
        <v>88</v>
      </c>
      <c r="L34" s="237" t="s">
        <v>95</v>
      </c>
      <c r="M34" s="237"/>
      <c r="N34" s="237"/>
      <c r="O34" s="237"/>
      <c r="P34" s="237"/>
      <c r="Q34" s="237"/>
    </row>
    <row r="35" spans="1:17" s="106" customFormat="1" ht="93.75">
      <c r="A35" s="112">
        <v>23</v>
      </c>
      <c r="B35" s="239" t="s">
        <v>545</v>
      </c>
      <c r="C35" s="239" t="s">
        <v>504</v>
      </c>
      <c r="D35" s="246" t="s">
        <v>103</v>
      </c>
      <c r="E35" s="237" t="s">
        <v>554</v>
      </c>
      <c r="F35" s="274">
        <v>20729</v>
      </c>
      <c r="G35" s="274" t="s">
        <v>576</v>
      </c>
      <c r="H35" s="277">
        <v>4778.72</v>
      </c>
      <c r="I35" s="249" t="s">
        <v>98</v>
      </c>
      <c r="J35" s="292">
        <v>0.8</v>
      </c>
      <c r="K35" s="293">
        <v>83.6</v>
      </c>
      <c r="L35" s="249" t="s">
        <v>95</v>
      </c>
      <c r="M35" s="249" t="s">
        <v>580</v>
      </c>
      <c r="N35" s="249" t="s">
        <v>590</v>
      </c>
      <c r="O35" s="249" t="s">
        <v>101</v>
      </c>
      <c r="P35" s="249" t="s">
        <v>105</v>
      </c>
      <c r="Q35" s="249" t="s">
        <v>598</v>
      </c>
    </row>
    <row r="36" spans="1:17" s="106" customFormat="1" ht="93.75">
      <c r="A36" s="112">
        <v>24</v>
      </c>
      <c r="B36" s="240" t="s">
        <v>537</v>
      </c>
      <c r="C36" s="240" t="s">
        <v>552</v>
      </c>
      <c r="D36" s="245" t="s">
        <v>103</v>
      </c>
      <c r="E36" s="237" t="s">
        <v>554</v>
      </c>
      <c r="F36" s="252">
        <v>20729</v>
      </c>
      <c r="G36" s="252" t="s">
        <v>576</v>
      </c>
      <c r="H36" s="275">
        <v>162043.05</v>
      </c>
      <c r="I36" s="237" t="s">
        <v>98</v>
      </c>
      <c r="J36" s="278">
        <v>0.8</v>
      </c>
      <c r="K36" s="294">
        <v>93.74</v>
      </c>
      <c r="L36" s="237" t="s">
        <v>95</v>
      </c>
      <c r="M36" s="237" t="s">
        <v>580</v>
      </c>
      <c r="N36" s="237" t="s">
        <v>590</v>
      </c>
      <c r="O36" s="237" t="s">
        <v>101</v>
      </c>
      <c r="P36" s="237" t="s">
        <v>105</v>
      </c>
      <c r="Q36" s="237" t="s">
        <v>599</v>
      </c>
    </row>
    <row r="37" spans="1:17" s="106" customFormat="1" ht="150">
      <c r="A37" s="112">
        <v>25</v>
      </c>
      <c r="B37" s="61" t="s">
        <v>538</v>
      </c>
      <c r="C37" s="61" t="s">
        <v>550</v>
      </c>
      <c r="D37" s="245" t="s">
        <v>103</v>
      </c>
      <c r="E37" s="237" t="s">
        <v>554</v>
      </c>
      <c r="F37" s="270">
        <v>20729</v>
      </c>
      <c r="G37" s="270" t="s">
        <v>576</v>
      </c>
      <c r="H37" s="275">
        <v>89561.15</v>
      </c>
      <c r="I37" s="237" t="s">
        <v>98</v>
      </c>
      <c r="J37" s="278">
        <v>0.8</v>
      </c>
      <c r="K37" s="294">
        <v>88.72</v>
      </c>
      <c r="L37" s="237" t="s">
        <v>95</v>
      </c>
      <c r="M37" s="237" t="s">
        <v>580</v>
      </c>
      <c r="N37" s="237" t="s">
        <v>590</v>
      </c>
      <c r="O37" s="237" t="s">
        <v>101</v>
      </c>
      <c r="P37" s="237" t="s">
        <v>105</v>
      </c>
      <c r="Q37" s="237" t="s">
        <v>599</v>
      </c>
    </row>
    <row r="38" spans="1:17" s="106" customFormat="1" ht="93.75">
      <c r="A38" s="112">
        <v>26</v>
      </c>
      <c r="B38" s="240" t="s">
        <v>539</v>
      </c>
      <c r="C38" s="240" t="s">
        <v>551</v>
      </c>
      <c r="D38" s="245" t="s">
        <v>103</v>
      </c>
      <c r="E38" s="237" t="s">
        <v>554</v>
      </c>
      <c r="F38" s="252">
        <v>20729</v>
      </c>
      <c r="G38" s="252" t="s">
        <v>576</v>
      </c>
      <c r="H38" s="275">
        <v>64541.1</v>
      </c>
      <c r="I38" s="237" t="s">
        <v>98</v>
      </c>
      <c r="J38" s="278">
        <v>0.8</v>
      </c>
      <c r="K38" s="294">
        <v>82</v>
      </c>
      <c r="L38" s="237" t="s">
        <v>95</v>
      </c>
      <c r="M38" s="237" t="s">
        <v>580</v>
      </c>
      <c r="N38" s="237" t="s">
        <v>590</v>
      </c>
      <c r="O38" s="237" t="s">
        <v>101</v>
      </c>
      <c r="P38" s="237" t="s">
        <v>105</v>
      </c>
      <c r="Q38" s="237" t="s">
        <v>599</v>
      </c>
    </row>
    <row r="39" spans="1:17" s="106" customFormat="1" ht="97.5">
      <c r="A39" s="112">
        <v>27</v>
      </c>
      <c r="B39" s="238" t="s">
        <v>664</v>
      </c>
      <c r="C39" s="113" t="s">
        <v>613</v>
      </c>
      <c r="D39" s="113" t="s">
        <v>103</v>
      </c>
      <c r="E39" s="114" t="s">
        <v>104</v>
      </c>
      <c r="F39" s="115">
        <v>20700</v>
      </c>
      <c r="G39" s="115">
        <v>20702</v>
      </c>
      <c r="H39" s="309">
        <v>63450</v>
      </c>
      <c r="I39" s="114" t="s">
        <v>665</v>
      </c>
      <c r="J39" s="114"/>
      <c r="K39" s="114"/>
      <c r="L39" s="114"/>
      <c r="M39" s="102"/>
      <c r="N39" s="102"/>
      <c r="O39" s="102"/>
      <c r="P39" s="102"/>
      <c r="Q39" s="114"/>
    </row>
    <row r="40" spans="1:17" s="106" customFormat="1" ht="93.75">
      <c r="A40" s="112">
        <v>28</v>
      </c>
      <c r="B40" s="238" t="s">
        <v>666</v>
      </c>
      <c r="C40" s="113" t="s">
        <v>609</v>
      </c>
      <c r="D40" s="113" t="s">
        <v>103</v>
      </c>
      <c r="E40" s="114" t="s">
        <v>104</v>
      </c>
      <c r="F40" s="115">
        <v>20705</v>
      </c>
      <c r="G40" s="115">
        <v>20707</v>
      </c>
      <c r="H40" s="309">
        <v>129600</v>
      </c>
      <c r="I40" s="114" t="s">
        <v>667</v>
      </c>
      <c r="J40" s="114"/>
      <c r="K40" s="114"/>
      <c r="L40" s="114"/>
      <c r="M40" s="102"/>
      <c r="N40" s="102"/>
      <c r="O40" s="102"/>
      <c r="P40" s="102"/>
      <c r="Q40" s="114"/>
    </row>
    <row r="41" spans="1:17" s="106" customFormat="1" ht="93.75">
      <c r="A41" s="112">
        <v>29</v>
      </c>
      <c r="B41" s="238" t="s">
        <v>668</v>
      </c>
      <c r="C41" s="113" t="s">
        <v>609</v>
      </c>
      <c r="D41" s="113" t="s">
        <v>103</v>
      </c>
      <c r="E41" s="114" t="s">
        <v>104</v>
      </c>
      <c r="F41" s="115">
        <v>20891</v>
      </c>
      <c r="G41" s="115">
        <v>20910</v>
      </c>
      <c r="H41" s="309">
        <v>198400</v>
      </c>
      <c r="I41" s="114" t="s">
        <v>669</v>
      </c>
      <c r="J41" s="114"/>
      <c r="K41" s="114"/>
      <c r="L41" s="114"/>
      <c r="M41" s="102"/>
      <c r="N41" s="102"/>
      <c r="O41" s="102"/>
      <c r="P41" s="102"/>
      <c r="Q41" s="114"/>
    </row>
    <row r="42" spans="1:17" s="106" customFormat="1" ht="97.5">
      <c r="A42" s="112">
        <v>30</v>
      </c>
      <c r="B42" s="238" t="s">
        <v>670</v>
      </c>
      <c r="C42" s="113" t="s">
        <v>613</v>
      </c>
      <c r="D42" s="113" t="s">
        <v>103</v>
      </c>
      <c r="E42" s="114" t="s">
        <v>104</v>
      </c>
      <c r="F42" s="115">
        <v>20904</v>
      </c>
      <c r="G42" s="115">
        <v>20906</v>
      </c>
      <c r="H42" s="309">
        <v>14947</v>
      </c>
      <c r="I42" s="114" t="s">
        <v>671</v>
      </c>
      <c r="J42" s="114"/>
      <c r="K42" s="114"/>
      <c r="L42" s="114"/>
      <c r="M42" s="102"/>
      <c r="N42" s="102"/>
      <c r="O42" s="102"/>
      <c r="P42" s="102"/>
      <c r="Q42" s="114"/>
    </row>
    <row r="43" spans="1:16" ht="21">
      <c r="A43" s="92"/>
      <c r="N43" s="103" t="s">
        <v>70</v>
      </c>
      <c r="O43" s="103"/>
      <c r="P43" s="103"/>
    </row>
    <row r="44" spans="1:16" ht="21">
      <c r="A44" s="338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104"/>
      <c r="N44" s="103" t="s">
        <v>72</v>
      </c>
      <c r="O44" s="103"/>
      <c r="P44" s="103"/>
    </row>
    <row r="45" spans="1:16" ht="21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N45" s="103" t="s">
        <v>75</v>
      </c>
      <c r="O45" s="103"/>
      <c r="P45" s="103"/>
    </row>
  </sheetData>
  <sheetProtection/>
  <mergeCells count="20">
    <mergeCell ref="A45:K45"/>
    <mergeCell ref="N5:N6"/>
    <mergeCell ref="F5:G5"/>
    <mergeCell ref="L5:L6"/>
    <mergeCell ref="M5:M6"/>
    <mergeCell ref="A44:K44"/>
    <mergeCell ref="H5:H6"/>
    <mergeCell ref="D5:D6"/>
    <mergeCell ref="E5:E6"/>
    <mergeCell ref="J5:J6"/>
    <mergeCell ref="K5:K6"/>
    <mergeCell ref="P5:P6"/>
    <mergeCell ref="Q5:Q6"/>
    <mergeCell ref="A1:Q1"/>
    <mergeCell ref="A2:Q2"/>
    <mergeCell ref="A5:A6"/>
    <mergeCell ref="B5:B6"/>
    <mergeCell ref="C5:C6"/>
    <mergeCell ref="I5:I6"/>
    <mergeCell ref="O5:O6"/>
  </mergeCells>
  <dataValidations count="2">
    <dataValidation type="list" allowBlank="1" showInputMessage="1" showErrorMessage="1" sqref="M8:M13">
      <formula1>"ใช้กับการเรียนการสอน,ใช้กับการวิจัย,ใช้กับการขยายผลสู่การปรับปรุงรายวิชา,ใช้กับการขยายผลสู่การเปิดรายวิชาใหม่,ใช้กับการต่อยอดสู่หนังสือหรือตำรา,ใช้กับการเรียนการสอนและการวิจัย"</formula1>
    </dataValidation>
    <dataValidation type="list" allowBlank="1" showInputMessage="1" showErrorMessage="1" sqref="D8:D42">
      <formula1>"ชุมชน,ภาคเอกชน,ภาครัฐ,หน่วยงานวิชาชีพ,อื่นๆ(ระบุ)"</formula1>
    </dataValidation>
  </dataValidations>
  <printOptions horizontalCentered="1" verticalCentered="1"/>
  <pageMargins left="0.2362204724409449" right="0.2362204724409449" top="0.2362204724409449" bottom="0.3937007874015748" header="0.15748031496062992" footer="0.15748031496062992"/>
  <pageSetup cellComments="asDisplayed" horizontalDpi="600" verticalDpi="600" orientation="landscape" paperSize="9" scale="59" r:id="rId1"/>
  <headerFoot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I18"/>
  <sheetViews>
    <sheetView zoomScalePageLayoutView="0" workbookViewId="0" topLeftCell="A4">
      <selection activeCell="B23" sqref="B23"/>
    </sheetView>
  </sheetViews>
  <sheetFormatPr defaultColWidth="9.140625" defaultRowHeight="12.75"/>
  <cols>
    <col min="1" max="8" width="14.7109375" style="1" customWidth="1"/>
    <col min="9" max="9" width="22.8515625" style="1" customWidth="1"/>
    <col min="10" max="242" width="9.140625" style="1" customWidth="1"/>
    <col min="243" max="243" width="9.140625" style="2" customWidth="1"/>
    <col min="244" max="16384" width="9.140625" style="3" customWidth="1"/>
  </cols>
  <sheetData>
    <row r="1" spans="1:13" ht="33.7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33.75">
      <c r="A2" s="335" t="s">
        <v>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ht="9" customHeight="1"/>
    <row r="4" ht="23.25">
      <c r="A4" s="4" t="s">
        <v>30</v>
      </c>
    </row>
    <row r="5" spans="1:243" s="11" customFormat="1" ht="21">
      <c r="A5" s="336" t="s">
        <v>117</v>
      </c>
      <c r="B5" s="336"/>
      <c r="C5" s="336"/>
      <c r="D5" s="336"/>
      <c r="E5" s="336"/>
      <c r="F5" s="336"/>
      <c r="G5" s="336"/>
      <c r="H5" s="336"/>
      <c r="I5" s="5" t="s">
        <v>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10"/>
    </row>
    <row r="6" spans="1:243" s="11" customFormat="1" ht="21">
      <c r="A6" s="6" t="s">
        <v>118</v>
      </c>
      <c r="B6" s="6"/>
      <c r="C6" s="6"/>
      <c r="D6" s="6"/>
      <c r="E6" s="6"/>
      <c r="F6" s="6"/>
      <c r="G6" s="6"/>
      <c r="H6" s="6"/>
      <c r="I6" s="5" t="s">
        <v>132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10"/>
    </row>
    <row r="7" spans="1:243" s="11" customFormat="1" ht="21">
      <c r="A7" s="6" t="s">
        <v>119</v>
      </c>
      <c r="B7" s="6"/>
      <c r="C7" s="6"/>
      <c r="D7" s="6"/>
      <c r="E7" s="6"/>
      <c r="F7" s="6"/>
      <c r="G7" s="6"/>
      <c r="H7" s="6"/>
      <c r="I7" s="5" t="s">
        <v>171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10"/>
    </row>
    <row r="8" spans="1:243" s="11" customFormat="1" ht="21">
      <c r="A8" s="6" t="s">
        <v>120</v>
      </c>
      <c r="B8" s="6"/>
      <c r="C8" s="6"/>
      <c r="D8" s="6"/>
      <c r="E8" s="6"/>
      <c r="F8" s="6"/>
      <c r="G8" s="6"/>
      <c r="H8" s="6"/>
      <c r="I8" s="5" t="s">
        <v>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10"/>
    </row>
    <row r="9" spans="1:243" s="11" customFormat="1" ht="21">
      <c r="A9" s="6" t="s">
        <v>122</v>
      </c>
      <c r="B9" s="6"/>
      <c r="C9" s="6"/>
      <c r="D9" s="6"/>
      <c r="E9" s="6"/>
      <c r="F9" s="6"/>
      <c r="G9" s="6"/>
      <c r="H9" s="6"/>
      <c r="I9" s="5" t="s">
        <v>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10"/>
    </row>
    <row r="10" spans="1:243" s="11" customFormat="1" ht="21">
      <c r="A10" s="6" t="s">
        <v>131</v>
      </c>
      <c r="B10" s="6"/>
      <c r="C10" s="6"/>
      <c r="D10" s="6"/>
      <c r="E10" s="6"/>
      <c r="F10" s="6"/>
      <c r="G10" s="6"/>
      <c r="H10" s="6"/>
      <c r="I10" s="5" t="s">
        <v>133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10"/>
    </row>
    <row r="11" spans="1:243" s="11" customFormat="1" ht="21">
      <c r="A11" s="7" t="s">
        <v>121</v>
      </c>
      <c r="B11" s="6"/>
      <c r="C11" s="6"/>
      <c r="D11" s="6"/>
      <c r="E11" s="6"/>
      <c r="F11" s="6"/>
      <c r="G11" s="6"/>
      <c r="H11" s="6"/>
      <c r="I11" s="5" t="s">
        <v>134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10"/>
    </row>
    <row r="12" spans="1:243" s="13" customFormat="1" ht="21">
      <c r="A12" s="7" t="s">
        <v>56</v>
      </c>
      <c r="B12" s="6"/>
      <c r="C12" s="6"/>
      <c r="D12" s="6"/>
      <c r="E12" s="6"/>
      <c r="F12" s="6"/>
      <c r="G12" s="6"/>
      <c r="H12" s="6"/>
      <c r="I12" s="5" t="s">
        <v>15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12"/>
    </row>
    <row r="13" spans="1:243" s="13" customFormat="1" ht="21">
      <c r="A13" s="7" t="s">
        <v>57</v>
      </c>
      <c r="B13" s="6"/>
      <c r="C13" s="6"/>
      <c r="D13" s="6"/>
      <c r="E13" s="6"/>
      <c r="F13" s="6"/>
      <c r="G13" s="6"/>
      <c r="H13" s="6"/>
      <c r="I13" s="5" t="s">
        <v>135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12"/>
    </row>
    <row r="14" spans="1:243" s="13" customFormat="1" ht="21">
      <c r="A14" s="7" t="s">
        <v>58</v>
      </c>
      <c r="B14" s="6"/>
      <c r="C14" s="6"/>
      <c r="D14" s="6"/>
      <c r="E14" s="6"/>
      <c r="F14" s="6"/>
      <c r="G14" s="6"/>
      <c r="H14" s="6"/>
      <c r="I14" s="5" t="s">
        <v>29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12"/>
    </row>
    <row r="15" spans="1:243" s="13" customFormat="1" ht="21">
      <c r="A15" s="7" t="s">
        <v>124</v>
      </c>
      <c r="B15" s="6"/>
      <c r="C15" s="6"/>
      <c r="D15" s="6"/>
      <c r="E15" s="6"/>
      <c r="F15" s="6"/>
      <c r="G15" s="6"/>
      <c r="H15" s="6"/>
      <c r="I15" s="5" t="s">
        <v>29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12"/>
    </row>
    <row r="16" spans="1:243" s="13" customFormat="1" ht="21">
      <c r="A16" s="7" t="s">
        <v>123</v>
      </c>
      <c r="B16" s="6"/>
      <c r="C16" s="6"/>
      <c r="D16" s="6"/>
      <c r="E16" s="6"/>
      <c r="F16" s="6"/>
      <c r="G16" s="6"/>
      <c r="H16" s="6"/>
      <c r="I16" s="5" t="s">
        <v>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12"/>
    </row>
    <row r="17" spans="1:243" s="13" customFormat="1" ht="21">
      <c r="A17" s="7" t="s">
        <v>59</v>
      </c>
      <c r="B17" s="6"/>
      <c r="C17" s="6"/>
      <c r="D17" s="6"/>
      <c r="E17" s="6"/>
      <c r="F17" s="6"/>
      <c r="G17" s="6"/>
      <c r="H17" s="6"/>
      <c r="I17" s="5" t="s">
        <v>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12"/>
    </row>
    <row r="18" spans="1:243" s="13" customFormat="1" ht="21">
      <c r="A18" s="7" t="s">
        <v>60</v>
      </c>
      <c r="B18" s="6"/>
      <c r="C18" s="6"/>
      <c r="D18" s="6"/>
      <c r="E18" s="6"/>
      <c r="F18" s="6"/>
      <c r="G18" s="6"/>
      <c r="H18" s="6"/>
      <c r="I18" s="5" t="s">
        <v>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12"/>
    </row>
  </sheetData>
  <sheetProtection/>
  <mergeCells count="3">
    <mergeCell ref="A1:M1"/>
    <mergeCell ref="A2:M2"/>
    <mergeCell ref="A5:H5"/>
  </mergeCells>
  <printOptions/>
  <pageMargins left="0.2755905511811024" right="0.2755905511811024" top="0.35433070866141736" bottom="0.35433070866141736" header="0.15748031496062992" footer="0.15748031496062992"/>
  <pageSetup horizontalDpi="600" verticalDpi="600" orientation="landscape" paperSize="9" scale="80" r:id="rId1"/>
  <headerFooter alignWithMargins="0">
    <oddFooter>&amp;C&amp;"JasmineUPC,ตัวหนา"&amp;20 &amp;16&amp;P&amp;R&amp;D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="70" zoomScaleNormal="70" zoomScalePageLayoutView="0" workbookViewId="0" topLeftCell="A1">
      <selection activeCell="G25" sqref="G25"/>
    </sheetView>
  </sheetViews>
  <sheetFormatPr defaultColWidth="9.140625" defaultRowHeight="12.75"/>
  <cols>
    <col min="1" max="1" width="5.8515625" style="26" customWidth="1"/>
    <col min="2" max="2" width="24.8515625" style="26" customWidth="1"/>
    <col min="3" max="3" width="16.8515625" style="26" customWidth="1"/>
    <col min="4" max="4" width="24.7109375" style="26" customWidth="1"/>
    <col min="5" max="5" width="21.28125" style="26" customWidth="1"/>
    <col min="6" max="6" width="21.57421875" style="33" customWidth="1"/>
    <col min="7" max="7" width="21.8515625" style="26" customWidth="1"/>
    <col min="8" max="8" width="13.8515625" style="26" customWidth="1"/>
    <col min="9" max="9" width="16.140625" style="26" customWidth="1"/>
    <col min="10" max="10" width="10.57421875" style="26" bestFit="1" customWidth="1"/>
    <col min="11" max="11" width="13.8515625" style="26" customWidth="1"/>
    <col min="12" max="12" width="7.57421875" style="26" customWidth="1"/>
    <col min="13" max="16384" width="9.140625" style="26" customWidth="1"/>
  </cols>
  <sheetData>
    <row r="1" spans="1:11" ht="30.75">
      <c r="A1" s="327" t="s">
        <v>130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24">
      <c r="A2" s="337" t="s">
        <v>169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24">
      <c r="A3" s="77" t="s">
        <v>87</v>
      </c>
      <c r="B3" s="77"/>
      <c r="C3" s="77"/>
      <c r="D3" s="77"/>
      <c r="E3" s="10"/>
      <c r="F3" s="10"/>
      <c r="G3" s="77" t="s">
        <v>167</v>
      </c>
      <c r="H3" s="77"/>
      <c r="I3" s="27"/>
      <c r="J3" s="27"/>
      <c r="K3" s="27"/>
    </row>
    <row r="4" spans="1:11" ht="24">
      <c r="A4" s="77" t="s">
        <v>112</v>
      </c>
      <c r="B4" s="77"/>
      <c r="C4" s="77"/>
      <c r="D4" s="77"/>
      <c r="E4" s="10"/>
      <c r="F4" s="10"/>
      <c r="G4" s="77" t="s">
        <v>168</v>
      </c>
      <c r="H4" s="77"/>
      <c r="I4" s="28"/>
      <c r="J4" s="28"/>
      <c r="K4" s="27"/>
    </row>
    <row r="5" spans="1:11" ht="13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31" customFormat="1" ht="144">
      <c r="A6" s="29" t="s">
        <v>7</v>
      </c>
      <c r="B6" s="78" t="s">
        <v>61</v>
      </c>
      <c r="C6" s="79" t="s">
        <v>62</v>
      </c>
      <c r="D6" s="78" t="s">
        <v>19</v>
      </c>
      <c r="E6" s="78" t="s">
        <v>20</v>
      </c>
      <c r="F6" s="78" t="s">
        <v>63</v>
      </c>
      <c r="G6" s="78" t="s">
        <v>64</v>
      </c>
      <c r="H6" s="78" t="s">
        <v>65</v>
      </c>
      <c r="I6" s="78" t="s">
        <v>66</v>
      </c>
      <c r="J6" s="78" t="s">
        <v>67</v>
      </c>
      <c r="K6" s="30" t="s">
        <v>68</v>
      </c>
    </row>
    <row r="7" spans="1:11" s="31" customFormat="1" ht="24">
      <c r="A7" s="19"/>
      <c r="B7" s="20" t="s">
        <v>76</v>
      </c>
      <c r="C7" s="20"/>
      <c r="D7" s="21"/>
      <c r="E7" s="21"/>
      <c r="F7" s="21"/>
      <c r="G7" s="21"/>
      <c r="H7" s="21"/>
      <c r="I7" s="80"/>
      <c r="J7" s="21"/>
      <c r="K7" s="74">
        <f>SUM(K8:K24)</f>
        <v>10.75</v>
      </c>
    </row>
    <row r="8" spans="1:11" s="85" customFormat="1" ht="216">
      <c r="A8" s="81">
        <v>1</v>
      </c>
      <c r="B8" s="116" t="s">
        <v>173</v>
      </c>
      <c r="C8" s="81" t="s">
        <v>69</v>
      </c>
      <c r="D8" s="82" t="s">
        <v>175</v>
      </c>
      <c r="E8" s="82" t="s">
        <v>174</v>
      </c>
      <c r="F8" s="82" t="s">
        <v>139</v>
      </c>
      <c r="G8" s="82" t="s">
        <v>176</v>
      </c>
      <c r="H8" s="81"/>
      <c r="I8" s="118" t="s">
        <v>177</v>
      </c>
      <c r="J8" s="83"/>
      <c r="K8" s="84">
        <v>0.5</v>
      </c>
    </row>
    <row r="9" spans="1:11" s="85" customFormat="1" ht="63">
      <c r="A9" s="81">
        <v>2</v>
      </c>
      <c r="B9" s="117" t="s">
        <v>178</v>
      </c>
      <c r="C9" s="81" t="s">
        <v>69</v>
      </c>
      <c r="D9" s="82" t="s">
        <v>179</v>
      </c>
      <c r="E9" s="82" t="s">
        <v>174</v>
      </c>
      <c r="F9" s="82" t="s">
        <v>139</v>
      </c>
      <c r="G9" s="82" t="s">
        <v>176</v>
      </c>
      <c r="H9" s="81"/>
      <c r="I9" s="118" t="s">
        <v>177</v>
      </c>
      <c r="J9" s="83"/>
      <c r="K9" s="84">
        <v>0.5</v>
      </c>
    </row>
    <row r="10" spans="1:11" s="85" customFormat="1" ht="84">
      <c r="A10" s="81">
        <v>3</v>
      </c>
      <c r="B10" s="117" t="s">
        <v>180</v>
      </c>
      <c r="C10" s="81" t="s">
        <v>69</v>
      </c>
      <c r="D10" s="82" t="s">
        <v>175</v>
      </c>
      <c r="E10" s="82" t="s">
        <v>174</v>
      </c>
      <c r="F10" s="82" t="s">
        <v>139</v>
      </c>
      <c r="G10" s="82" t="s">
        <v>176</v>
      </c>
      <c r="H10" s="81"/>
      <c r="I10" s="118" t="s">
        <v>177</v>
      </c>
      <c r="J10" s="83"/>
      <c r="K10" s="84">
        <v>0.5</v>
      </c>
    </row>
    <row r="11" spans="1:11" s="85" customFormat="1" ht="63">
      <c r="A11" s="81">
        <v>4</v>
      </c>
      <c r="B11" s="117" t="s">
        <v>181</v>
      </c>
      <c r="C11" s="81" t="s">
        <v>69</v>
      </c>
      <c r="D11" s="81" t="s">
        <v>182</v>
      </c>
      <c r="E11" s="82" t="s">
        <v>183</v>
      </c>
      <c r="F11" s="82" t="s">
        <v>141</v>
      </c>
      <c r="G11" s="82" t="s">
        <v>184</v>
      </c>
      <c r="H11" s="81"/>
      <c r="I11" s="118" t="s">
        <v>185</v>
      </c>
      <c r="J11" s="81"/>
      <c r="K11" s="120">
        <v>1</v>
      </c>
    </row>
    <row r="12" spans="1:11" s="85" customFormat="1" ht="84">
      <c r="A12" s="81">
        <v>5</v>
      </c>
      <c r="B12" s="121" t="s">
        <v>186</v>
      </c>
      <c r="C12" s="81" t="s">
        <v>69</v>
      </c>
      <c r="D12" s="82" t="s">
        <v>187</v>
      </c>
      <c r="E12" s="82" t="s">
        <v>174</v>
      </c>
      <c r="F12" s="82" t="s">
        <v>142</v>
      </c>
      <c r="G12" s="82" t="s">
        <v>188</v>
      </c>
      <c r="H12" s="81"/>
      <c r="I12" s="119" t="s">
        <v>189</v>
      </c>
      <c r="J12" s="81"/>
      <c r="K12" s="120">
        <v>1</v>
      </c>
    </row>
    <row r="13" spans="1:11" s="85" customFormat="1" ht="63">
      <c r="A13" s="81">
        <v>6</v>
      </c>
      <c r="B13" s="117" t="s">
        <v>190</v>
      </c>
      <c r="C13" s="81" t="s">
        <v>69</v>
      </c>
      <c r="D13" s="82" t="s">
        <v>194</v>
      </c>
      <c r="E13" s="82" t="s">
        <v>174</v>
      </c>
      <c r="F13" s="82" t="s">
        <v>141</v>
      </c>
      <c r="G13" s="82" t="s">
        <v>191</v>
      </c>
      <c r="H13" s="81"/>
      <c r="I13" s="119" t="s">
        <v>192</v>
      </c>
      <c r="J13" s="81"/>
      <c r="K13" s="120">
        <v>1</v>
      </c>
    </row>
    <row r="14" spans="1:11" s="85" customFormat="1" ht="105">
      <c r="A14" s="81">
        <v>7</v>
      </c>
      <c r="B14" s="117" t="s">
        <v>193</v>
      </c>
      <c r="C14" s="81" t="s">
        <v>69</v>
      </c>
      <c r="D14" s="82" t="s">
        <v>195</v>
      </c>
      <c r="E14" s="82" t="s">
        <v>174</v>
      </c>
      <c r="F14" s="82" t="s">
        <v>141</v>
      </c>
      <c r="G14" s="82" t="s">
        <v>196</v>
      </c>
      <c r="H14" s="81"/>
      <c r="I14" s="119" t="s">
        <v>197</v>
      </c>
      <c r="J14" s="81"/>
      <c r="K14" s="120">
        <v>1</v>
      </c>
    </row>
    <row r="15" spans="1:11" s="85" customFormat="1" ht="84">
      <c r="A15" s="81">
        <v>8</v>
      </c>
      <c r="B15" s="117" t="s">
        <v>198</v>
      </c>
      <c r="C15" s="81" t="s">
        <v>69</v>
      </c>
      <c r="D15" s="82" t="s">
        <v>199</v>
      </c>
      <c r="E15" s="82" t="s">
        <v>200</v>
      </c>
      <c r="F15" s="82" t="s">
        <v>141</v>
      </c>
      <c r="G15" s="82" t="s">
        <v>201</v>
      </c>
      <c r="H15" s="81"/>
      <c r="I15" s="119" t="s">
        <v>203</v>
      </c>
      <c r="J15" s="81" t="s">
        <v>605</v>
      </c>
      <c r="K15" s="120">
        <v>1</v>
      </c>
    </row>
    <row r="16" spans="1:11" s="85" customFormat="1" ht="126">
      <c r="A16" s="81">
        <v>9</v>
      </c>
      <c r="B16" s="121" t="s">
        <v>204</v>
      </c>
      <c r="C16" s="81" t="s">
        <v>69</v>
      </c>
      <c r="D16" s="82" t="s">
        <v>205</v>
      </c>
      <c r="E16" s="82" t="s">
        <v>174</v>
      </c>
      <c r="F16" s="82" t="s">
        <v>141</v>
      </c>
      <c r="G16" s="82" t="s">
        <v>206</v>
      </c>
      <c r="H16" s="81"/>
      <c r="I16" s="119" t="s">
        <v>202</v>
      </c>
      <c r="J16" s="81"/>
      <c r="K16" s="120">
        <v>1</v>
      </c>
    </row>
    <row r="17" spans="1:11" s="85" customFormat="1" ht="126">
      <c r="A17" s="81">
        <v>10</v>
      </c>
      <c r="B17" s="117" t="s">
        <v>207</v>
      </c>
      <c r="C17" s="81" t="s">
        <v>69</v>
      </c>
      <c r="D17" s="82" t="s">
        <v>208</v>
      </c>
      <c r="E17" s="82" t="s">
        <v>174</v>
      </c>
      <c r="F17" s="82" t="s">
        <v>141</v>
      </c>
      <c r="G17" s="82" t="s">
        <v>209</v>
      </c>
      <c r="H17" s="81"/>
      <c r="I17" s="119" t="s">
        <v>202</v>
      </c>
      <c r="J17" s="81"/>
      <c r="K17" s="120">
        <v>1</v>
      </c>
    </row>
    <row r="18" spans="1:11" s="85" customFormat="1" ht="84">
      <c r="A18" s="81">
        <v>11</v>
      </c>
      <c r="B18" s="117" t="s">
        <v>210</v>
      </c>
      <c r="C18" s="81" t="s">
        <v>69</v>
      </c>
      <c r="D18" s="82" t="s">
        <v>211</v>
      </c>
      <c r="E18" s="82" t="s">
        <v>212</v>
      </c>
      <c r="F18" s="82" t="s">
        <v>141</v>
      </c>
      <c r="G18" s="81" t="s">
        <v>213</v>
      </c>
      <c r="H18" s="81"/>
      <c r="I18" s="119" t="s">
        <v>202</v>
      </c>
      <c r="J18" s="81"/>
      <c r="K18" s="120">
        <v>1</v>
      </c>
    </row>
    <row r="19" spans="1:11" s="85" customFormat="1" ht="84">
      <c r="A19" s="81">
        <v>12</v>
      </c>
      <c r="B19" s="121" t="s">
        <v>214</v>
      </c>
      <c r="C19" s="81" t="s">
        <v>69</v>
      </c>
      <c r="D19" s="82" t="s">
        <v>215</v>
      </c>
      <c r="E19" s="82" t="s">
        <v>174</v>
      </c>
      <c r="F19" s="82" t="s">
        <v>136</v>
      </c>
      <c r="G19" s="82" t="s">
        <v>216</v>
      </c>
      <c r="H19" s="81"/>
      <c r="I19" s="119" t="s">
        <v>220</v>
      </c>
      <c r="J19" s="81"/>
      <c r="K19" s="120">
        <v>0.25</v>
      </c>
    </row>
    <row r="20" spans="1:11" s="85" customFormat="1" ht="126">
      <c r="A20" s="81">
        <v>13</v>
      </c>
      <c r="B20" s="121" t="s">
        <v>217</v>
      </c>
      <c r="C20" s="81" t="s">
        <v>69</v>
      </c>
      <c r="D20" s="82" t="s">
        <v>194</v>
      </c>
      <c r="E20" s="82" t="s">
        <v>174</v>
      </c>
      <c r="F20" s="82" t="s">
        <v>136</v>
      </c>
      <c r="G20" s="82" t="s">
        <v>218</v>
      </c>
      <c r="H20" s="81"/>
      <c r="I20" s="119" t="s">
        <v>219</v>
      </c>
      <c r="J20" s="81"/>
      <c r="K20" s="120" t="s">
        <v>221</v>
      </c>
    </row>
    <row r="21" spans="1:11" s="85" customFormat="1" ht="105">
      <c r="A21" s="81">
        <v>14</v>
      </c>
      <c r="B21" s="121" t="s">
        <v>222</v>
      </c>
      <c r="C21" s="81" t="s">
        <v>69</v>
      </c>
      <c r="D21" s="82" t="s">
        <v>223</v>
      </c>
      <c r="E21" s="82" t="s">
        <v>174</v>
      </c>
      <c r="F21" s="82" t="s">
        <v>136</v>
      </c>
      <c r="G21" s="82" t="s">
        <v>216</v>
      </c>
      <c r="H21" s="81"/>
      <c r="I21" s="119" t="s">
        <v>220</v>
      </c>
      <c r="J21" s="81"/>
      <c r="K21" s="120">
        <v>0.25</v>
      </c>
    </row>
    <row r="22" spans="1:11" s="85" customFormat="1" ht="105">
      <c r="A22" s="81">
        <v>15</v>
      </c>
      <c r="B22" s="82" t="s">
        <v>224</v>
      </c>
      <c r="C22" s="81" t="s">
        <v>69</v>
      </c>
      <c r="D22" s="82" t="s">
        <v>225</v>
      </c>
      <c r="E22" s="82" t="s">
        <v>226</v>
      </c>
      <c r="F22" s="82" t="s">
        <v>136</v>
      </c>
      <c r="G22" s="82" t="s">
        <v>216</v>
      </c>
      <c r="H22" s="81"/>
      <c r="I22" s="119" t="s">
        <v>220</v>
      </c>
      <c r="J22" s="81" t="s">
        <v>604</v>
      </c>
      <c r="K22" s="84">
        <v>0.25</v>
      </c>
    </row>
    <row r="23" spans="1:11" s="85" customFormat="1" ht="105">
      <c r="A23" s="81">
        <v>16</v>
      </c>
      <c r="B23" s="82" t="s">
        <v>227</v>
      </c>
      <c r="C23" s="81" t="s">
        <v>69</v>
      </c>
      <c r="D23" s="82" t="s">
        <v>228</v>
      </c>
      <c r="E23" s="82" t="s">
        <v>212</v>
      </c>
      <c r="F23" s="82" t="s">
        <v>136</v>
      </c>
      <c r="G23" s="82" t="s">
        <v>229</v>
      </c>
      <c r="H23" s="81"/>
      <c r="I23" s="119" t="s">
        <v>230</v>
      </c>
      <c r="J23" s="81"/>
      <c r="K23" s="84">
        <v>0.25</v>
      </c>
    </row>
    <row r="24" spans="1:11" s="85" customFormat="1" ht="105">
      <c r="A24" s="81">
        <v>17</v>
      </c>
      <c r="B24" s="82" t="s">
        <v>231</v>
      </c>
      <c r="C24" s="81" t="s">
        <v>69</v>
      </c>
      <c r="D24" s="82" t="s">
        <v>232</v>
      </c>
      <c r="E24" s="82" t="s">
        <v>174</v>
      </c>
      <c r="F24" s="82" t="s">
        <v>136</v>
      </c>
      <c r="G24" s="82" t="s">
        <v>233</v>
      </c>
      <c r="H24" s="81"/>
      <c r="I24" s="119" t="s">
        <v>220</v>
      </c>
      <c r="J24" s="81"/>
      <c r="K24" s="84">
        <v>0.25</v>
      </c>
    </row>
    <row r="25" spans="1:11" s="85" customFormat="1" ht="63">
      <c r="A25" s="81">
        <v>18</v>
      </c>
      <c r="B25" s="82" t="s">
        <v>600</v>
      </c>
      <c r="C25" s="81" t="s">
        <v>69</v>
      </c>
      <c r="D25" s="82" t="s">
        <v>199</v>
      </c>
      <c r="E25" s="82" t="s">
        <v>257</v>
      </c>
      <c r="F25" s="82" t="s">
        <v>138</v>
      </c>
      <c r="G25" s="82" t="s">
        <v>601</v>
      </c>
      <c r="H25" s="81"/>
      <c r="I25" s="119" t="s">
        <v>602</v>
      </c>
      <c r="J25" s="81" t="s">
        <v>603</v>
      </c>
      <c r="K25" s="84">
        <v>0.25</v>
      </c>
    </row>
    <row r="26" spans="1:11" s="85" customFormat="1" ht="21">
      <c r="A26" s="81">
        <v>17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s="85" customFormat="1" ht="21">
      <c r="A27" s="86"/>
      <c r="B27" s="86"/>
      <c r="C27" s="86"/>
      <c r="D27" s="86"/>
      <c r="E27" s="86"/>
      <c r="F27" s="87"/>
      <c r="G27" s="86"/>
      <c r="H27" s="86"/>
      <c r="I27" s="88"/>
      <c r="J27" s="86"/>
      <c r="K27" s="89"/>
    </row>
    <row r="28" spans="7:8" s="33" customFormat="1" ht="18.75">
      <c r="G28" s="90" t="s">
        <v>70</v>
      </c>
      <c r="H28" s="91"/>
    </row>
    <row r="29" spans="1:8" s="33" customFormat="1" ht="21">
      <c r="A29" s="92" t="s">
        <v>71</v>
      </c>
      <c r="G29" s="93" t="s">
        <v>72</v>
      </c>
      <c r="H29" s="93" t="s">
        <v>73</v>
      </c>
    </row>
    <row r="30" spans="1:8" ht="51" customHeight="1">
      <c r="A30" s="338" t="s">
        <v>74</v>
      </c>
      <c r="B30" s="338"/>
      <c r="C30" s="338"/>
      <c r="D30" s="338"/>
      <c r="E30" s="338"/>
      <c r="F30" s="339"/>
      <c r="G30" s="93" t="s">
        <v>75</v>
      </c>
      <c r="H30" s="94"/>
    </row>
    <row r="31" ht="21">
      <c r="H31" s="95"/>
    </row>
    <row r="32" ht="21">
      <c r="H32" s="95"/>
    </row>
    <row r="33" ht="21">
      <c r="H33" s="95"/>
    </row>
    <row r="34" ht="21">
      <c r="H34" s="95"/>
    </row>
    <row r="37" ht="21">
      <c r="F37" s="105" t="s">
        <v>148</v>
      </c>
    </row>
    <row r="38" ht="42">
      <c r="F38" s="82" t="s">
        <v>136</v>
      </c>
    </row>
    <row r="39" ht="42">
      <c r="F39" s="82" t="s">
        <v>137</v>
      </c>
    </row>
    <row r="40" ht="63">
      <c r="F40" s="82" t="s">
        <v>138</v>
      </c>
    </row>
    <row r="41" ht="63">
      <c r="F41" s="82" t="s">
        <v>139</v>
      </c>
    </row>
    <row r="42" ht="63">
      <c r="F42" s="82" t="s">
        <v>140</v>
      </c>
    </row>
    <row r="43" ht="63">
      <c r="F43" s="82" t="s">
        <v>141</v>
      </c>
    </row>
    <row r="44" ht="63">
      <c r="F44" s="82" t="s">
        <v>142</v>
      </c>
    </row>
    <row r="45" ht="84">
      <c r="F45" s="82" t="s">
        <v>149</v>
      </c>
    </row>
    <row r="46" ht="63">
      <c r="F46" s="82" t="s">
        <v>143</v>
      </c>
    </row>
    <row r="47" ht="42">
      <c r="F47" s="82" t="s">
        <v>144</v>
      </c>
    </row>
    <row r="48" ht="63">
      <c r="F48" s="82" t="s">
        <v>145</v>
      </c>
    </row>
    <row r="49" ht="42">
      <c r="F49" s="82" t="s">
        <v>146</v>
      </c>
    </row>
    <row r="50" ht="42">
      <c r="F50" s="82" t="s">
        <v>147</v>
      </c>
    </row>
  </sheetData>
  <sheetProtection/>
  <autoFilter ref="F1:F50"/>
  <mergeCells count="3">
    <mergeCell ref="A1:K1"/>
    <mergeCell ref="A2:K2"/>
    <mergeCell ref="A30:F30"/>
  </mergeCells>
  <dataValidations count="3">
    <dataValidation type="list" allowBlank="1" showInputMessage="1" showErrorMessage="1" sqref="F8:F25">
      <formula1>$F$38:$F$50</formula1>
    </dataValidation>
    <dataValidation type="list" allowBlank="1" showInputMessage="1" showErrorMessage="1" sqref="C8:C25">
      <formula1>"บทความวิจัย,ผลงานสร้างสรรค์"</formula1>
    </dataValidation>
    <dataValidation type="date" allowBlank="1" showInputMessage="1" showErrorMessage="1" sqref="I7">
      <formula1>238506</formula1>
      <formula2>238870</formula2>
    </dataValidation>
  </dataValidations>
  <printOptions/>
  <pageMargins left="0.2755905511811024" right="0.2755905511811024" top="0.35433070866141736" bottom="0.31496062992125984" header="0.15748031496062992" footer="0.1968503937007874"/>
  <pageSetup cellComments="asDisplayed" horizontalDpi="600" verticalDpi="600" orientation="landscape" paperSize="9" scale="75" r:id="rId4"/>
  <headerFooter alignWithMargins="0">
    <oddFooter>&amp;C&amp;P&amp;R&amp;D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1">
      <selection activeCell="K10" sqref="K10"/>
    </sheetView>
  </sheetViews>
  <sheetFormatPr defaultColWidth="8.8515625" defaultRowHeight="12.75"/>
  <cols>
    <col min="1" max="1" width="5.421875" style="26" customWidth="1"/>
    <col min="2" max="2" width="27.00390625" style="26" customWidth="1"/>
    <col min="3" max="3" width="18.421875" style="26" customWidth="1"/>
    <col min="4" max="4" width="38.28125" style="26" customWidth="1"/>
    <col min="5" max="5" width="13.8515625" style="26" bestFit="1" customWidth="1"/>
    <col min="6" max="6" width="19.57421875" style="26" customWidth="1"/>
    <col min="7" max="7" width="12.57421875" style="26" bestFit="1" customWidth="1"/>
    <col min="8" max="8" width="13.7109375" style="26" customWidth="1"/>
    <col min="9" max="9" width="13.8515625" style="26" customWidth="1"/>
    <col min="10" max="10" width="22.57421875" style="33" customWidth="1"/>
    <col min="11" max="11" width="20.00390625" style="26" customWidth="1"/>
    <col min="12" max="12" width="8.28125" style="26" customWidth="1"/>
    <col min="13" max="13" width="8.00390625" style="26" bestFit="1" customWidth="1"/>
    <col min="14" max="14" width="20.57421875" style="33" bestFit="1" customWidth="1"/>
    <col min="15" max="15" width="13.8515625" style="26" bestFit="1" customWidth="1"/>
    <col min="16" max="16" width="12.00390625" style="26" customWidth="1"/>
    <col min="17" max="16384" width="8.8515625" style="26" customWidth="1"/>
  </cols>
  <sheetData>
    <row r="1" spans="1:16" ht="30.75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16" ht="30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4">
      <c r="A3" s="77" t="s">
        <v>116</v>
      </c>
      <c r="B3" s="77"/>
      <c r="C3" s="77"/>
      <c r="D3" s="77"/>
      <c r="E3" s="10"/>
      <c r="F3" s="10"/>
      <c r="G3" s="27"/>
      <c r="H3" s="27"/>
      <c r="I3" s="27"/>
      <c r="J3" s="77" t="s">
        <v>167</v>
      </c>
      <c r="K3" s="10"/>
      <c r="L3" s="10"/>
      <c r="M3" s="10"/>
      <c r="N3" s="10"/>
      <c r="O3" s="27"/>
      <c r="P3" s="27"/>
    </row>
    <row r="4" spans="1:16" ht="24">
      <c r="A4" s="77" t="s">
        <v>113</v>
      </c>
      <c r="B4" s="77"/>
      <c r="C4" s="77"/>
      <c r="D4" s="77"/>
      <c r="E4" s="10"/>
      <c r="F4" s="10"/>
      <c r="G4" s="28"/>
      <c r="H4" s="28"/>
      <c r="I4" s="28"/>
      <c r="J4" s="77" t="s">
        <v>168</v>
      </c>
      <c r="K4" s="10"/>
      <c r="L4" s="10"/>
      <c r="M4" s="10"/>
      <c r="N4" s="10"/>
      <c r="O4" s="28"/>
      <c r="P4" s="27"/>
    </row>
    <row r="5" ht="24"/>
    <row r="6" spans="1:16" ht="48" customHeight="1">
      <c r="A6" s="340" t="s">
        <v>7</v>
      </c>
      <c r="B6" s="342" t="s">
        <v>77</v>
      </c>
      <c r="C6" s="342" t="s">
        <v>78</v>
      </c>
      <c r="D6" s="342" t="s">
        <v>19</v>
      </c>
      <c r="E6" s="342" t="s">
        <v>20</v>
      </c>
      <c r="F6" s="342" t="s">
        <v>79</v>
      </c>
      <c r="G6" s="342" t="s">
        <v>80</v>
      </c>
      <c r="H6" s="342" t="s">
        <v>81</v>
      </c>
      <c r="I6" s="342" t="s">
        <v>82</v>
      </c>
      <c r="J6" s="342" t="s">
        <v>159</v>
      </c>
      <c r="K6" s="342" t="s">
        <v>160</v>
      </c>
      <c r="L6" s="344" t="s">
        <v>161</v>
      </c>
      <c r="M6" s="345"/>
      <c r="N6" s="342" t="s">
        <v>164</v>
      </c>
      <c r="O6" s="342" t="s">
        <v>165</v>
      </c>
      <c r="P6" s="340" t="s">
        <v>166</v>
      </c>
    </row>
    <row r="7" spans="1:16" ht="96">
      <c r="A7" s="341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96" t="s">
        <v>162</v>
      </c>
      <c r="M7" s="96" t="s">
        <v>163</v>
      </c>
      <c r="N7" s="343"/>
      <c r="O7" s="343"/>
      <c r="P7" s="341"/>
    </row>
    <row r="8" spans="1:16" ht="24">
      <c r="A8" s="19"/>
      <c r="B8" s="36" t="s">
        <v>76</v>
      </c>
      <c r="C8" s="36"/>
      <c r="D8" s="21"/>
      <c r="E8" s="21"/>
      <c r="F8" s="21"/>
      <c r="G8" s="97"/>
      <c r="H8" s="97"/>
      <c r="I8" s="97"/>
      <c r="J8" s="23"/>
      <c r="K8" s="23"/>
      <c r="L8" s="23"/>
      <c r="M8" s="23"/>
      <c r="N8" s="23"/>
      <c r="O8" s="97"/>
      <c r="P8" s="21"/>
    </row>
    <row r="9" spans="1:16" ht="216">
      <c r="A9" s="69">
        <v>1</v>
      </c>
      <c r="B9" s="122" t="s">
        <v>236</v>
      </c>
      <c r="C9" s="69" t="s">
        <v>69</v>
      </c>
      <c r="D9" s="122" t="s">
        <v>242</v>
      </c>
      <c r="E9" s="69" t="s">
        <v>235</v>
      </c>
      <c r="F9" s="69" t="s">
        <v>83</v>
      </c>
      <c r="G9" s="123" t="s">
        <v>23</v>
      </c>
      <c r="H9" s="124">
        <v>90000</v>
      </c>
      <c r="I9" s="125" t="s">
        <v>237</v>
      </c>
      <c r="J9" s="32" t="s">
        <v>17</v>
      </c>
      <c r="K9" s="127" t="s">
        <v>238</v>
      </c>
      <c r="L9" s="99"/>
      <c r="M9" s="128" t="s">
        <v>239</v>
      </c>
      <c r="N9" s="32"/>
      <c r="O9" s="98"/>
      <c r="P9" s="122" t="s">
        <v>240</v>
      </c>
    </row>
    <row r="10" spans="1:16" ht="63">
      <c r="A10" s="69">
        <v>2</v>
      </c>
      <c r="B10" s="122" t="s">
        <v>241</v>
      </c>
      <c r="C10" s="69" t="s">
        <v>69</v>
      </c>
      <c r="D10" s="122" t="s">
        <v>242</v>
      </c>
      <c r="E10" s="69" t="s">
        <v>235</v>
      </c>
      <c r="F10" s="69" t="s">
        <v>83</v>
      </c>
      <c r="G10" s="123" t="s">
        <v>23</v>
      </c>
      <c r="H10" s="124">
        <v>1100000</v>
      </c>
      <c r="I10" s="125" t="s">
        <v>237</v>
      </c>
      <c r="J10" s="32" t="s">
        <v>17</v>
      </c>
      <c r="K10" s="127" t="s">
        <v>238</v>
      </c>
      <c r="L10" s="69"/>
      <c r="M10" s="128" t="s">
        <v>239</v>
      </c>
      <c r="N10" s="32"/>
      <c r="O10" s="98"/>
      <c r="P10" s="122" t="s">
        <v>240</v>
      </c>
    </row>
    <row r="11" spans="1:16" ht="84">
      <c r="A11" s="69">
        <v>3</v>
      </c>
      <c r="B11" s="122" t="s">
        <v>243</v>
      </c>
      <c r="C11" s="69" t="s">
        <v>69</v>
      </c>
      <c r="D11" s="69" t="s">
        <v>234</v>
      </c>
      <c r="E11" s="69" t="s">
        <v>235</v>
      </c>
      <c r="F11" s="69" t="s">
        <v>83</v>
      </c>
      <c r="G11" s="123" t="s">
        <v>23</v>
      </c>
      <c r="H11" s="124">
        <v>160000</v>
      </c>
      <c r="I11" s="125" t="s">
        <v>244</v>
      </c>
      <c r="J11" s="32" t="s">
        <v>18</v>
      </c>
      <c r="K11" s="127" t="s">
        <v>245</v>
      </c>
      <c r="L11" s="69"/>
      <c r="M11" s="128" t="s">
        <v>239</v>
      </c>
      <c r="N11" s="32"/>
      <c r="O11" s="98"/>
      <c r="P11" s="122" t="s">
        <v>240</v>
      </c>
    </row>
    <row r="12" spans="1:16" ht="126">
      <c r="A12" s="69">
        <v>4</v>
      </c>
      <c r="B12" s="122" t="s">
        <v>246</v>
      </c>
      <c r="C12" s="69" t="s">
        <v>69</v>
      </c>
      <c r="D12" s="69" t="s">
        <v>249</v>
      </c>
      <c r="E12" s="69" t="s">
        <v>235</v>
      </c>
      <c r="F12" s="69" t="s">
        <v>83</v>
      </c>
      <c r="G12" s="123" t="s">
        <v>23</v>
      </c>
      <c r="H12" s="124">
        <v>210000</v>
      </c>
      <c r="I12" s="125" t="s">
        <v>247</v>
      </c>
      <c r="J12" s="32" t="s">
        <v>18</v>
      </c>
      <c r="K12" s="127" t="s">
        <v>248</v>
      </c>
      <c r="L12" s="69"/>
      <c r="M12" s="128" t="s">
        <v>239</v>
      </c>
      <c r="N12" s="32"/>
      <c r="O12" s="98"/>
      <c r="P12" s="122" t="s">
        <v>240</v>
      </c>
    </row>
    <row r="13" spans="1:16" ht="84">
      <c r="A13" s="69">
        <v>5</v>
      </c>
      <c r="B13" s="122" t="s">
        <v>635</v>
      </c>
      <c r="C13" s="69" t="s">
        <v>69</v>
      </c>
      <c r="D13" s="69" t="s">
        <v>259</v>
      </c>
      <c r="E13" s="69" t="s">
        <v>257</v>
      </c>
      <c r="F13" s="69" t="s">
        <v>83</v>
      </c>
      <c r="G13" s="123" t="s">
        <v>24</v>
      </c>
      <c r="H13" s="98"/>
      <c r="I13" s="126"/>
      <c r="J13" s="32" t="s">
        <v>636</v>
      </c>
      <c r="K13" s="127" t="s">
        <v>637</v>
      </c>
      <c r="L13" s="69"/>
      <c r="M13" s="128" t="s">
        <v>239</v>
      </c>
      <c r="N13" s="32"/>
      <c r="O13" s="98"/>
      <c r="P13" s="69"/>
    </row>
    <row r="14" spans="1:16" ht="21">
      <c r="A14" s="69"/>
      <c r="B14" s="69"/>
      <c r="C14" s="69"/>
      <c r="D14" s="69"/>
      <c r="E14" s="69"/>
      <c r="F14" s="69"/>
      <c r="G14" s="98"/>
      <c r="H14" s="98"/>
      <c r="I14" s="126"/>
      <c r="J14" s="32"/>
      <c r="K14" s="127"/>
      <c r="L14" s="69"/>
      <c r="M14" s="24"/>
      <c r="N14" s="32"/>
      <c r="O14" s="98"/>
      <c r="P14" s="69"/>
    </row>
    <row r="15" spans="1:16" ht="21">
      <c r="A15" s="69"/>
      <c r="B15" s="69"/>
      <c r="C15" s="69"/>
      <c r="D15" s="69"/>
      <c r="E15" s="69"/>
      <c r="F15" s="69"/>
      <c r="G15" s="98"/>
      <c r="H15" s="98"/>
      <c r="I15" s="126"/>
      <c r="J15" s="32"/>
      <c r="K15" s="127"/>
      <c r="L15" s="69"/>
      <c r="M15" s="24"/>
      <c r="N15" s="32"/>
      <c r="O15" s="98"/>
      <c r="P15" s="69"/>
    </row>
    <row r="16" spans="1:16" ht="21">
      <c r="A16" s="69"/>
      <c r="B16" s="69"/>
      <c r="C16" s="69"/>
      <c r="D16" s="69"/>
      <c r="E16" s="69"/>
      <c r="F16" s="69"/>
      <c r="G16" s="98"/>
      <c r="H16" s="98"/>
      <c r="I16" s="126"/>
      <c r="J16" s="32"/>
      <c r="K16" s="127"/>
      <c r="L16" s="69"/>
      <c r="M16" s="24"/>
      <c r="N16" s="32"/>
      <c r="O16" s="98"/>
      <c r="P16" s="69"/>
    </row>
    <row r="17" spans="1:16" ht="21">
      <c r="A17" s="69"/>
      <c r="B17" s="69"/>
      <c r="C17" s="69"/>
      <c r="D17" s="69"/>
      <c r="E17" s="69"/>
      <c r="F17" s="69"/>
      <c r="G17" s="98"/>
      <c r="H17" s="98"/>
      <c r="I17" s="126"/>
      <c r="J17" s="32"/>
      <c r="K17" s="127"/>
      <c r="L17" s="69"/>
      <c r="M17" s="8"/>
      <c r="N17" s="32"/>
      <c r="O17" s="98"/>
      <c r="P17" s="69"/>
    </row>
    <row r="19" spans="1:15" ht="21">
      <c r="A19" s="92" t="s">
        <v>71</v>
      </c>
      <c r="O19" s="100" t="s">
        <v>70</v>
      </c>
    </row>
    <row r="20" ht="21">
      <c r="A20" s="94" t="s">
        <v>84</v>
      </c>
    </row>
    <row r="21" spans="1:16" ht="21">
      <c r="A21" s="94" t="s">
        <v>85</v>
      </c>
      <c r="O21" s="100" t="s">
        <v>72</v>
      </c>
      <c r="P21" s="100" t="s">
        <v>73</v>
      </c>
    </row>
    <row r="22" ht="21">
      <c r="A22" s="94" t="s">
        <v>86</v>
      </c>
    </row>
  </sheetData>
  <sheetProtection/>
  <mergeCells count="16">
    <mergeCell ref="A1:P1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I6:I7"/>
    <mergeCell ref="J6:J7"/>
    <mergeCell ref="K6:K7"/>
    <mergeCell ref="L6:M6"/>
    <mergeCell ref="N6:N7"/>
  </mergeCells>
  <dataValidations count="4">
    <dataValidation type="list" allowBlank="1" showInputMessage="1" showErrorMessage="1" sqref="N9:N17">
      <formula1>"อยู่ระหว่างยื่นจดอนุสิทธิบึตร, อยู่ระหว่างยื่นจดสิทธิบัตร, ได้รับอนุสิทธิบัตรแล้ว, ได้รับสิทธิบัตรแล้ว"</formula1>
    </dataValidation>
    <dataValidation type="date" allowBlank="1" showInputMessage="1" showErrorMessage="1" sqref="O8 G8:I8">
      <formula1>238506</formula1>
      <formula2>238840</formula2>
    </dataValidation>
    <dataValidation type="list" allowBlank="1" showInputMessage="1" showErrorMessage="1" sqref="J9:J17">
      <formula1>"เชิงวิชาการ,เชิงสาธารณะ,เชิงนโยบายหรือระดับประเทศ,เชิงพาณิชย์"</formula1>
    </dataValidation>
    <dataValidation type="list" allowBlank="1" showInputMessage="1" showErrorMessage="1" sqref="G9:G17">
      <formula1>"ทุนจากหน่วยงานที่สังกัด,ทุนภายในจากมหาวิทยาลัย,ทุนจากรัฐบาล/รัฐวิสาหกิจ/เอกชน/ชุมชน,ทุนจากต่างประเทศ"</formula1>
    </dataValidation>
  </dataValidations>
  <printOptions/>
  <pageMargins left="0.2362204724409449" right="0.2755905511811024" top="0.35433070866141736" bottom="0.31496062992125984" header="0.15748031496062992" footer="0.15748031496062992"/>
  <pageSetup cellComments="asDisplayed" horizontalDpi="600" verticalDpi="600" orientation="landscape" paperSize="9" scale="61" r:id="rId4"/>
  <headerFooter alignWithMargins="0">
    <oddFooter>&amp;C&amp;P&amp;R&amp;D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7109375" style="2" customWidth="1"/>
    <col min="2" max="2" width="56.8515625" style="2" bestFit="1" customWidth="1"/>
    <col min="3" max="3" width="23.8515625" style="2" bestFit="1" customWidth="1"/>
    <col min="4" max="4" width="24.8515625" style="2" customWidth="1"/>
    <col min="5" max="5" width="21.140625" style="2" customWidth="1"/>
    <col min="6" max="6" width="23.00390625" style="2" customWidth="1"/>
    <col min="7" max="16384" width="9.140625" style="2" customWidth="1"/>
  </cols>
  <sheetData>
    <row r="1" spans="1:6" ht="30.75">
      <c r="A1" s="346" t="s">
        <v>126</v>
      </c>
      <c r="B1" s="346"/>
      <c r="C1" s="346"/>
      <c r="D1" s="346"/>
      <c r="E1" s="346"/>
      <c r="F1" s="346"/>
    </row>
    <row r="2" spans="1:6" ht="11.25" customHeight="1">
      <c r="A2" s="25"/>
      <c r="B2" s="25"/>
      <c r="C2" s="25"/>
      <c r="D2" s="25"/>
      <c r="E2" s="25"/>
      <c r="F2" s="25"/>
    </row>
    <row r="3" spans="1:9" s="26" customFormat="1" ht="24">
      <c r="A3" s="27" t="s">
        <v>114</v>
      </c>
      <c r="B3" s="27"/>
      <c r="C3" s="27"/>
      <c r="E3" s="27"/>
      <c r="G3" s="27"/>
      <c r="H3" s="27"/>
      <c r="I3" s="27"/>
    </row>
    <row r="4" ht="17.25" customHeight="1"/>
    <row r="5" spans="1:6" s="39" customFormat="1" ht="48">
      <c r="A5" s="38" t="s">
        <v>7</v>
      </c>
      <c r="B5" s="38" t="s">
        <v>55</v>
      </c>
      <c r="C5" s="38" t="s">
        <v>44</v>
      </c>
      <c r="D5" s="38" t="s">
        <v>19</v>
      </c>
      <c r="E5" s="38" t="s">
        <v>20</v>
      </c>
      <c r="F5" s="35" t="s">
        <v>45</v>
      </c>
    </row>
    <row r="6" spans="1:6" s="39" customFormat="1" ht="24">
      <c r="A6" s="19"/>
      <c r="B6" s="20" t="s">
        <v>2</v>
      </c>
      <c r="C6" s="21"/>
      <c r="D6" s="21"/>
      <c r="E6" s="21"/>
      <c r="F6" s="23"/>
    </row>
    <row r="7" spans="1:6" s="10" customFormat="1" ht="21">
      <c r="A7" s="24"/>
      <c r="B7" s="8"/>
      <c r="C7" s="69" t="s">
        <v>40</v>
      </c>
      <c r="D7" s="8"/>
      <c r="E7" s="8"/>
      <c r="F7" s="76">
        <v>239753</v>
      </c>
    </row>
    <row r="8" spans="1:6" s="10" customFormat="1" ht="21">
      <c r="A8" s="24"/>
      <c r="B8" s="8"/>
      <c r="C8" s="69" t="s">
        <v>41</v>
      </c>
      <c r="D8" s="8"/>
      <c r="E8" s="8"/>
      <c r="F8" s="76"/>
    </row>
    <row r="9" spans="1:6" s="10" customFormat="1" ht="21">
      <c r="A9" s="24"/>
      <c r="B9" s="8"/>
      <c r="C9" s="69" t="s">
        <v>42</v>
      </c>
      <c r="D9" s="8"/>
      <c r="E9" s="8"/>
      <c r="F9" s="76"/>
    </row>
    <row r="10" spans="1:6" s="10" customFormat="1" ht="21">
      <c r="A10" s="24"/>
      <c r="B10" s="8"/>
      <c r="C10" s="69" t="s">
        <v>43</v>
      </c>
      <c r="D10" s="8"/>
      <c r="E10" s="8"/>
      <c r="F10" s="76"/>
    </row>
    <row r="11" spans="1:6" s="10" customFormat="1" ht="21">
      <c r="A11" s="24"/>
      <c r="B11" s="8"/>
      <c r="C11" s="8"/>
      <c r="D11" s="8"/>
      <c r="E11" s="8"/>
      <c r="F11" s="76"/>
    </row>
    <row r="12" spans="1:6" s="10" customFormat="1" ht="21">
      <c r="A12" s="24"/>
      <c r="B12" s="8"/>
      <c r="C12" s="8"/>
      <c r="D12" s="8"/>
      <c r="E12" s="8"/>
      <c r="F12" s="76"/>
    </row>
    <row r="13" spans="1:6" s="10" customFormat="1" ht="21">
      <c r="A13" s="24"/>
      <c r="B13" s="8"/>
      <c r="C13" s="8"/>
      <c r="D13" s="8"/>
      <c r="E13" s="8"/>
      <c r="F13" s="76"/>
    </row>
    <row r="14" spans="1:6" s="10" customFormat="1" ht="21">
      <c r="A14" s="24"/>
      <c r="B14" s="8"/>
      <c r="C14" s="8"/>
      <c r="D14" s="8"/>
      <c r="E14" s="8"/>
      <c r="F14" s="76"/>
    </row>
    <row r="15" spans="1:6" s="10" customFormat="1" ht="21">
      <c r="A15" s="24"/>
      <c r="B15" s="8"/>
      <c r="C15" s="8"/>
      <c r="D15" s="8"/>
      <c r="E15" s="8"/>
      <c r="F15" s="76"/>
    </row>
    <row r="16" spans="1:6" s="10" customFormat="1" ht="21">
      <c r="A16" s="24"/>
      <c r="B16" s="8"/>
      <c r="C16" s="8"/>
      <c r="D16" s="8"/>
      <c r="E16" s="8"/>
      <c r="F16" s="76"/>
    </row>
    <row r="17" spans="1:6" s="10" customFormat="1" ht="21">
      <c r="A17" s="24"/>
      <c r="B17" s="8"/>
      <c r="C17" s="8"/>
      <c r="D17" s="8"/>
      <c r="E17" s="8"/>
      <c r="F17" s="76"/>
    </row>
    <row r="18" spans="1:6" s="10" customFormat="1" ht="21">
      <c r="A18" s="24"/>
      <c r="B18" s="8"/>
      <c r="C18" s="8"/>
      <c r="D18" s="8"/>
      <c r="E18" s="8"/>
      <c r="F18" s="76"/>
    </row>
  </sheetData>
  <sheetProtection/>
  <mergeCells count="1">
    <mergeCell ref="A1:F1"/>
  </mergeCells>
  <dataValidations count="1">
    <dataValidation type="list" allowBlank="1" showInputMessage="1" showErrorMessage="1" sqref="C7:C18">
      <formula1>"อยู่ระหว่างยื่นจดอนุสิทธิบัตร, อยู่ระหว่างยื่นจดสิทธิบัตร, ได้รับอนุสิทธิบัตรแล้ว, ได้รับสิทธิบัตรแล้ว"</formula1>
    </dataValidation>
  </dataValidations>
  <printOptions/>
  <pageMargins left="0.2362204724409449" right="0.2755905511811024" top="0.35433070866141736" bottom="0.31496062992125984" header="0.15748031496062992" footer="0.15748031496062992"/>
  <pageSetup cellComments="asDisplayed" horizontalDpi="600" verticalDpi="600" orientation="landscape" paperSize="9" scale="90" r:id="rId3"/>
  <headerFooter>
    <oddFooter>&amp;C&amp;P&amp;R&amp;D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7109375" style="3" customWidth="1"/>
    <col min="2" max="2" width="46.7109375" style="3" bestFit="1" customWidth="1"/>
    <col min="3" max="3" width="14.421875" style="3" bestFit="1" customWidth="1"/>
    <col min="4" max="4" width="10.28125" style="3" bestFit="1" customWidth="1"/>
    <col min="5" max="5" width="17.57421875" style="3" bestFit="1" customWidth="1"/>
    <col min="6" max="6" width="30.57421875" style="3" bestFit="1" customWidth="1"/>
    <col min="7" max="7" width="32.140625" style="3" bestFit="1" customWidth="1"/>
    <col min="8" max="8" width="13.28125" style="3" bestFit="1" customWidth="1"/>
    <col min="9" max="16384" width="9.140625" style="3" customWidth="1"/>
  </cols>
  <sheetData>
    <row r="1" spans="1:8" ht="30.75">
      <c r="A1" s="347" t="s">
        <v>157</v>
      </c>
      <c r="B1" s="347"/>
      <c r="C1" s="347"/>
      <c r="D1" s="347"/>
      <c r="E1" s="347"/>
      <c r="F1" s="347"/>
      <c r="G1" s="347"/>
      <c r="H1" s="347"/>
    </row>
    <row r="2" spans="1:8" ht="12.75" customHeight="1">
      <c r="A2" s="34"/>
      <c r="B2" s="34"/>
      <c r="C2" s="34"/>
      <c r="D2" s="34"/>
      <c r="E2" s="34"/>
      <c r="F2" s="34"/>
      <c r="G2" s="34"/>
      <c r="H2" s="34"/>
    </row>
    <row r="3" spans="1:8" s="42" customFormat="1" ht="24">
      <c r="A3" s="40" t="s">
        <v>108</v>
      </c>
      <c r="B3" s="41"/>
      <c r="C3" s="41"/>
      <c r="D3" s="41"/>
      <c r="F3" s="43" t="s">
        <v>172</v>
      </c>
      <c r="G3" s="43"/>
      <c r="H3" s="41"/>
    </row>
    <row r="4" s="42" customFormat="1" ht="9.75" customHeight="1"/>
    <row r="5" spans="1:8" s="2" customFormat="1" ht="24" customHeight="1">
      <c r="A5" s="38" t="s">
        <v>7</v>
      </c>
      <c r="B5" s="38" t="s">
        <v>21</v>
      </c>
      <c r="C5" s="65" t="s">
        <v>16</v>
      </c>
      <c r="D5" s="38" t="s">
        <v>32</v>
      </c>
      <c r="E5" s="67" t="s">
        <v>20</v>
      </c>
      <c r="F5" s="38" t="s">
        <v>33</v>
      </c>
      <c r="G5" s="68" t="s">
        <v>34</v>
      </c>
      <c r="H5" s="38" t="s">
        <v>35</v>
      </c>
    </row>
    <row r="6" spans="1:8" s="2" customFormat="1" ht="24">
      <c r="A6" s="19"/>
      <c r="B6" s="20" t="s">
        <v>2</v>
      </c>
      <c r="C6" s="21"/>
      <c r="D6" s="21"/>
      <c r="E6" s="21"/>
      <c r="F6" s="21"/>
      <c r="G6" s="44"/>
      <c r="H6" s="44"/>
    </row>
    <row r="7" spans="1:8" ht="23.25" customHeight="1">
      <c r="A7" s="37"/>
      <c r="B7" s="37"/>
      <c r="C7" s="37"/>
      <c r="D7" s="66" t="s">
        <v>36</v>
      </c>
      <c r="E7" s="37"/>
      <c r="F7" s="66" t="s">
        <v>22</v>
      </c>
      <c r="G7" s="37"/>
      <c r="H7" s="72">
        <v>239509</v>
      </c>
    </row>
    <row r="8" spans="1:8" ht="18.75">
      <c r="A8" s="37"/>
      <c r="B8" s="37"/>
      <c r="C8" s="37"/>
      <c r="D8" s="66" t="s">
        <v>31</v>
      </c>
      <c r="E8" s="37"/>
      <c r="F8" s="66" t="s">
        <v>23</v>
      </c>
      <c r="G8" s="37"/>
      <c r="H8" s="72"/>
    </row>
    <row r="9" spans="1:8" ht="18.75">
      <c r="A9" s="37"/>
      <c r="B9" s="37"/>
      <c r="C9" s="37"/>
      <c r="D9" s="66"/>
      <c r="E9" s="37"/>
      <c r="F9" s="66" t="s">
        <v>24</v>
      </c>
      <c r="G9" s="37"/>
      <c r="H9" s="72"/>
    </row>
    <row r="10" spans="1:8" ht="18.75">
      <c r="A10" s="37"/>
      <c r="B10" s="37"/>
      <c r="C10" s="37"/>
      <c r="D10" s="66"/>
      <c r="E10" s="37"/>
      <c r="F10" s="66" t="s">
        <v>25</v>
      </c>
      <c r="G10" s="37"/>
      <c r="H10" s="72"/>
    </row>
    <row r="11" spans="1:8" ht="18.75">
      <c r="A11" s="37"/>
      <c r="B11" s="37"/>
      <c r="C11" s="37"/>
      <c r="D11" s="66"/>
      <c r="E11" s="37"/>
      <c r="F11" s="37"/>
      <c r="G11" s="37"/>
      <c r="H11" s="72"/>
    </row>
    <row r="12" spans="1:8" ht="18.75">
      <c r="A12" s="37"/>
      <c r="B12" s="37"/>
      <c r="C12" s="37"/>
      <c r="D12" s="66"/>
      <c r="E12" s="37"/>
      <c r="F12" s="37"/>
      <c r="G12" s="37"/>
      <c r="H12" s="72"/>
    </row>
    <row r="13" spans="1:8" ht="18.75">
      <c r="A13" s="37"/>
      <c r="B13" s="37"/>
      <c r="C13" s="37"/>
      <c r="D13" s="66"/>
      <c r="E13" s="37"/>
      <c r="F13" s="37"/>
      <c r="G13" s="37"/>
      <c r="H13" s="72"/>
    </row>
    <row r="14" spans="1:8" ht="23.25" customHeight="1">
      <c r="A14" s="37"/>
      <c r="B14" s="37"/>
      <c r="C14" s="37"/>
      <c r="D14" s="66"/>
      <c r="E14" s="37"/>
      <c r="F14" s="37"/>
      <c r="G14" s="37"/>
      <c r="H14" s="72"/>
    </row>
    <row r="15" spans="1:8" ht="18.75">
      <c r="A15" s="37"/>
      <c r="B15" s="37"/>
      <c r="C15" s="37"/>
      <c r="D15" s="66"/>
      <c r="E15" s="37"/>
      <c r="F15" s="37"/>
      <c r="G15" s="37"/>
      <c r="H15" s="72"/>
    </row>
    <row r="16" spans="1:8" ht="18.75">
      <c r="A16" s="37"/>
      <c r="B16" s="37"/>
      <c r="C16" s="37"/>
      <c r="D16" s="66"/>
      <c r="E16" s="37"/>
      <c r="F16" s="37"/>
      <c r="G16" s="37"/>
      <c r="H16" s="72"/>
    </row>
    <row r="17" spans="1:8" ht="18.75">
      <c r="A17" s="37"/>
      <c r="B17" s="37"/>
      <c r="C17" s="37"/>
      <c r="D17" s="66"/>
      <c r="E17" s="37"/>
      <c r="F17" s="37"/>
      <c r="G17" s="37"/>
      <c r="H17" s="72"/>
    </row>
    <row r="18" spans="1:8" ht="18.75">
      <c r="A18" s="37"/>
      <c r="B18" s="37"/>
      <c r="C18" s="37"/>
      <c r="D18" s="66"/>
      <c r="E18" s="37"/>
      <c r="F18" s="37"/>
      <c r="G18" s="37"/>
      <c r="H18" s="72"/>
    </row>
    <row r="19" spans="1:8" ht="18.75">
      <c r="A19" s="37"/>
      <c r="B19" s="37"/>
      <c r="C19" s="37"/>
      <c r="D19" s="66"/>
      <c r="E19" s="37"/>
      <c r="F19" s="37"/>
      <c r="G19" s="37"/>
      <c r="H19" s="72"/>
    </row>
    <row r="20" spans="1:8" ht="18.75">
      <c r="A20" s="37"/>
      <c r="B20" s="37"/>
      <c r="C20" s="37"/>
      <c r="D20" s="66"/>
      <c r="E20" s="37"/>
      <c r="F20" s="37"/>
      <c r="G20" s="37"/>
      <c r="H20" s="72"/>
    </row>
    <row r="21" spans="1:8" ht="18.75">
      <c r="A21" s="37"/>
      <c r="B21" s="37"/>
      <c r="C21" s="37"/>
      <c r="D21" s="66"/>
      <c r="E21" s="37"/>
      <c r="F21" s="37"/>
      <c r="G21" s="37"/>
      <c r="H21" s="72"/>
    </row>
    <row r="23" s="42" customFormat="1" ht="21">
      <c r="A23" s="70" t="s">
        <v>46</v>
      </c>
    </row>
    <row r="24" s="42" customFormat="1" ht="21">
      <c r="B24" s="70" t="s">
        <v>48</v>
      </c>
    </row>
  </sheetData>
  <sheetProtection/>
  <mergeCells count="1">
    <mergeCell ref="A1:H1"/>
  </mergeCells>
  <dataValidations count="2">
    <dataValidation type="list" allowBlank="1" showInputMessage="1" showErrorMessage="1" sqref="D7:D21">
      <formula1>"อาจารย์,นักวิจัย"</formula1>
    </dataValidation>
    <dataValidation type="list" allowBlank="1" showInputMessage="1" showErrorMessage="1" sqref="F7:F21">
      <formula1>"ทุนจากหน่วยงานที่สังกัด,ทุนภายในจากมหาวิทยาลัย,ทุนจากรัฐบาล/รัฐวิสาหกิจ/เอกชน/ชุมชน,ทุนจากต่างประเทศ"</formula1>
    </dataValidation>
  </dataValidations>
  <printOptions/>
  <pageMargins left="0.1968503937007874" right="0.2755905511811024" top="0.35433070866141736" bottom="0.31496062992125984" header="0.15748031496062992" footer="0.15748031496062992"/>
  <pageSetup horizontalDpi="600" verticalDpi="600" orientation="landscape" paperSize="9" scale="85" r:id="rId3"/>
  <headerFooter>
    <oddFooter>&amp;C&amp;P&amp;R&amp;D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6.7109375" style="3" customWidth="1"/>
    <col min="2" max="2" width="40.8515625" style="3" customWidth="1"/>
    <col min="3" max="3" width="26.7109375" style="3" customWidth="1"/>
    <col min="4" max="4" width="11.57421875" style="3" customWidth="1"/>
    <col min="5" max="5" width="17.57421875" style="3" bestFit="1" customWidth="1"/>
    <col min="6" max="6" width="28.00390625" style="3" customWidth="1"/>
    <col min="7" max="7" width="20.421875" style="3" customWidth="1"/>
    <col min="8" max="8" width="13.8515625" style="3" bestFit="1" customWidth="1"/>
    <col min="9" max="16384" width="9.140625" style="3" customWidth="1"/>
  </cols>
  <sheetData>
    <row r="1" spans="1:8" ht="30.75">
      <c r="A1" s="347" t="s">
        <v>158</v>
      </c>
      <c r="B1" s="347"/>
      <c r="C1" s="347"/>
      <c r="D1" s="347"/>
      <c r="E1" s="347"/>
      <c r="F1" s="347"/>
      <c r="G1" s="347"/>
      <c r="H1" s="347"/>
    </row>
    <row r="2" spans="1:8" ht="12.75" customHeight="1">
      <c r="A2" s="34"/>
      <c r="B2" s="34"/>
      <c r="C2" s="34"/>
      <c r="D2" s="34"/>
      <c r="E2" s="34"/>
      <c r="F2" s="34"/>
      <c r="G2" s="34"/>
      <c r="H2" s="34"/>
    </row>
    <row r="3" spans="1:8" s="42" customFormat="1" ht="24">
      <c r="A3" s="40" t="s">
        <v>108</v>
      </c>
      <c r="B3" s="41"/>
      <c r="C3" s="41"/>
      <c r="D3" s="41"/>
      <c r="F3" s="43" t="s">
        <v>170</v>
      </c>
      <c r="G3" s="43"/>
      <c r="H3" s="41"/>
    </row>
    <row r="4" s="42" customFormat="1" ht="9.75" customHeight="1"/>
    <row r="5" spans="1:8" s="2" customFormat="1" ht="96">
      <c r="A5" s="38" t="s">
        <v>7</v>
      </c>
      <c r="B5" s="38" t="s">
        <v>21</v>
      </c>
      <c r="C5" s="65" t="s">
        <v>16</v>
      </c>
      <c r="D5" s="38" t="s">
        <v>32</v>
      </c>
      <c r="E5" s="67" t="s">
        <v>20</v>
      </c>
      <c r="F5" s="38" t="s">
        <v>33</v>
      </c>
      <c r="G5" s="68" t="s">
        <v>34</v>
      </c>
      <c r="H5" s="38" t="s">
        <v>35</v>
      </c>
    </row>
    <row r="6" spans="1:8" s="2" customFormat="1" ht="24">
      <c r="A6" s="19"/>
      <c r="B6" s="20" t="s">
        <v>2</v>
      </c>
      <c r="C6" s="21"/>
      <c r="D6" s="21"/>
      <c r="E6" s="21"/>
      <c r="F6" s="21"/>
      <c r="G6" s="44"/>
      <c r="H6" s="44"/>
    </row>
    <row r="7" spans="1:8" ht="21">
      <c r="A7" s="129"/>
      <c r="B7" s="121"/>
      <c r="C7" s="121"/>
      <c r="D7" s="129"/>
      <c r="E7" s="121"/>
      <c r="F7" s="129"/>
      <c r="G7" s="134"/>
      <c r="H7" s="130"/>
    </row>
    <row r="8" spans="1:8" ht="42">
      <c r="A8" s="129">
        <v>1</v>
      </c>
      <c r="B8" s="121" t="s">
        <v>250</v>
      </c>
      <c r="C8" s="121" t="s">
        <v>259</v>
      </c>
      <c r="D8" s="129" t="s">
        <v>31</v>
      </c>
      <c r="E8" s="121" t="s">
        <v>687</v>
      </c>
      <c r="F8" s="129" t="s">
        <v>23</v>
      </c>
      <c r="G8" s="134">
        <v>200000</v>
      </c>
      <c r="H8" s="130"/>
    </row>
    <row r="9" spans="1:8" ht="42">
      <c r="A9" s="129">
        <v>2</v>
      </c>
      <c r="B9" s="121" t="s">
        <v>638</v>
      </c>
      <c r="C9" s="121" t="s">
        <v>259</v>
      </c>
      <c r="D9" s="129" t="s">
        <v>31</v>
      </c>
      <c r="E9" s="121" t="s">
        <v>687</v>
      </c>
      <c r="F9" s="121" t="s">
        <v>24</v>
      </c>
      <c r="G9" s="134">
        <v>600000</v>
      </c>
      <c r="H9" s="130"/>
    </row>
    <row r="10" spans="1:8" ht="84">
      <c r="A10" s="129">
        <v>3</v>
      </c>
      <c r="B10" s="121" t="s">
        <v>639</v>
      </c>
      <c r="C10" s="121" t="s">
        <v>640</v>
      </c>
      <c r="D10" s="129" t="s">
        <v>31</v>
      </c>
      <c r="E10" s="121" t="s">
        <v>687</v>
      </c>
      <c r="F10" s="121" t="s">
        <v>24</v>
      </c>
      <c r="G10" s="134">
        <v>800000</v>
      </c>
      <c r="H10" s="130"/>
    </row>
    <row r="11" spans="1:8" ht="63">
      <c r="A11" s="129">
        <v>4</v>
      </c>
      <c r="B11" s="121" t="s">
        <v>641</v>
      </c>
      <c r="C11" s="121" t="s">
        <v>642</v>
      </c>
      <c r="D11" s="129" t="s">
        <v>31</v>
      </c>
      <c r="E11" s="121" t="s">
        <v>687</v>
      </c>
      <c r="F11" s="121" t="s">
        <v>24</v>
      </c>
      <c r="G11" s="134">
        <v>600000</v>
      </c>
      <c r="H11" s="130"/>
    </row>
    <row r="12" spans="1:8" ht="42">
      <c r="A12" s="129">
        <v>5</v>
      </c>
      <c r="B12" s="121" t="s">
        <v>260</v>
      </c>
      <c r="C12" s="121" t="s">
        <v>252</v>
      </c>
      <c r="D12" s="129" t="s">
        <v>31</v>
      </c>
      <c r="E12" s="121" t="s">
        <v>258</v>
      </c>
      <c r="F12" s="129" t="s">
        <v>23</v>
      </c>
      <c r="G12" s="134">
        <v>700000</v>
      </c>
      <c r="H12" s="130"/>
    </row>
    <row r="13" spans="1:8" ht="42">
      <c r="A13" s="129">
        <v>6</v>
      </c>
      <c r="B13" s="121" t="s">
        <v>251</v>
      </c>
      <c r="C13" s="121" t="s">
        <v>252</v>
      </c>
      <c r="D13" s="129" t="s">
        <v>31</v>
      </c>
      <c r="E13" s="121" t="s">
        <v>258</v>
      </c>
      <c r="F13" s="129" t="s">
        <v>23</v>
      </c>
      <c r="G13" s="134">
        <v>100000</v>
      </c>
      <c r="H13" s="130"/>
    </row>
    <row r="14" spans="1:8" ht="42">
      <c r="A14" s="129">
        <v>7</v>
      </c>
      <c r="B14" s="121" t="s">
        <v>253</v>
      </c>
      <c r="C14" s="121" t="s">
        <v>261</v>
      </c>
      <c r="D14" s="129" t="s">
        <v>31</v>
      </c>
      <c r="E14" s="121" t="s">
        <v>258</v>
      </c>
      <c r="F14" s="129" t="s">
        <v>23</v>
      </c>
      <c r="G14" s="134"/>
      <c r="H14" s="130"/>
    </row>
    <row r="15" spans="1:8" ht="42">
      <c r="A15" s="129">
        <v>8</v>
      </c>
      <c r="B15" s="121" t="s">
        <v>254</v>
      </c>
      <c r="C15" s="121" t="s">
        <v>262</v>
      </c>
      <c r="D15" s="129" t="s">
        <v>31</v>
      </c>
      <c r="E15" s="121" t="s">
        <v>258</v>
      </c>
      <c r="F15" s="129" t="s">
        <v>23</v>
      </c>
      <c r="G15" s="134"/>
      <c r="H15" s="130"/>
    </row>
    <row r="16" spans="1:8" ht="42">
      <c r="A16" s="129">
        <v>9</v>
      </c>
      <c r="B16" s="121" t="s">
        <v>263</v>
      </c>
      <c r="C16" s="121" t="s">
        <v>261</v>
      </c>
      <c r="D16" s="129" t="s">
        <v>31</v>
      </c>
      <c r="E16" s="121" t="s">
        <v>258</v>
      </c>
      <c r="F16" s="129" t="s">
        <v>23</v>
      </c>
      <c r="G16" s="134"/>
      <c r="H16" s="130"/>
    </row>
    <row r="17" spans="1:8" ht="63">
      <c r="A17" s="129">
        <v>10</v>
      </c>
      <c r="B17" s="121" t="s">
        <v>264</v>
      </c>
      <c r="C17" s="121" t="s">
        <v>265</v>
      </c>
      <c r="D17" s="129" t="s">
        <v>31</v>
      </c>
      <c r="E17" s="121" t="s">
        <v>235</v>
      </c>
      <c r="F17" s="129" t="s">
        <v>23</v>
      </c>
      <c r="G17" s="134">
        <v>100000</v>
      </c>
      <c r="H17" s="130"/>
    </row>
    <row r="18" spans="1:8" ht="84">
      <c r="A18" s="129">
        <v>11</v>
      </c>
      <c r="B18" s="121" t="s">
        <v>266</v>
      </c>
      <c r="C18" s="121" t="s">
        <v>267</v>
      </c>
      <c r="D18" s="129" t="s">
        <v>31</v>
      </c>
      <c r="E18" s="121" t="s">
        <v>235</v>
      </c>
      <c r="F18" s="129" t="s">
        <v>23</v>
      </c>
      <c r="G18" s="134">
        <v>300000</v>
      </c>
      <c r="H18" s="130"/>
    </row>
    <row r="19" spans="1:8" ht="84">
      <c r="A19" s="129">
        <v>12</v>
      </c>
      <c r="B19" s="121" t="s">
        <v>268</v>
      </c>
      <c r="C19" s="121" t="s">
        <v>269</v>
      </c>
      <c r="D19" s="129" t="s">
        <v>31</v>
      </c>
      <c r="E19" s="121" t="s">
        <v>235</v>
      </c>
      <c r="F19" s="129" t="s">
        <v>23</v>
      </c>
      <c r="G19" s="134">
        <v>210000</v>
      </c>
      <c r="H19" s="130"/>
    </row>
    <row r="20" spans="1:8" ht="63">
      <c r="A20" s="129">
        <v>13</v>
      </c>
      <c r="B20" s="121" t="s">
        <v>270</v>
      </c>
      <c r="C20" s="121" t="s">
        <v>255</v>
      </c>
      <c r="D20" s="129" t="s">
        <v>31</v>
      </c>
      <c r="E20" s="121" t="s">
        <v>256</v>
      </c>
      <c r="F20" s="129" t="s">
        <v>23</v>
      </c>
      <c r="G20" s="134">
        <v>140000</v>
      </c>
      <c r="H20" s="130"/>
    </row>
    <row r="21" spans="1:8" ht="84">
      <c r="A21" s="129">
        <v>14</v>
      </c>
      <c r="B21" s="121" t="s">
        <v>271</v>
      </c>
      <c r="C21" s="121" t="s">
        <v>272</v>
      </c>
      <c r="D21" s="129" t="s">
        <v>31</v>
      </c>
      <c r="E21" s="129" t="s">
        <v>235</v>
      </c>
      <c r="F21" s="129" t="s">
        <v>23</v>
      </c>
      <c r="G21" s="134">
        <v>150000</v>
      </c>
      <c r="H21" s="130"/>
    </row>
    <row r="22" spans="1:8" ht="42">
      <c r="A22" s="129">
        <v>15</v>
      </c>
      <c r="B22" s="121" t="s">
        <v>672</v>
      </c>
      <c r="C22" s="121" t="s">
        <v>498</v>
      </c>
      <c r="D22" s="129" t="s">
        <v>31</v>
      </c>
      <c r="E22" s="129" t="s">
        <v>688</v>
      </c>
      <c r="F22" s="121" t="s">
        <v>24</v>
      </c>
      <c r="G22" s="134">
        <v>112000</v>
      </c>
      <c r="H22" s="130"/>
    </row>
    <row r="23" spans="1:8" ht="105">
      <c r="A23" s="129">
        <v>16</v>
      </c>
      <c r="B23" s="121" t="s">
        <v>273</v>
      </c>
      <c r="C23" s="121" t="s">
        <v>274</v>
      </c>
      <c r="D23" s="129" t="s">
        <v>31</v>
      </c>
      <c r="E23" s="129" t="s">
        <v>258</v>
      </c>
      <c r="F23" s="129" t="s">
        <v>23</v>
      </c>
      <c r="G23" s="134">
        <v>250000</v>
      </c>
      <c r="H23" s="130"/>
    </row>
    <row r="24" spans="1:8" ht="42">
      <c r="A24" s="129">
        <v>17</v>
      </c>
      <c r="B24" s="121" t="s">
        <v>275</v>
      </c>
      <c r="C24" s="121" t="s">
        <v>261</v>
      </c>
      <c r="D24" s="129" t="s">
        <v>31</v>
      </c>
      <c r="E24" s="129" t="s">
        <v>258</v>
      </c>
      <c r="F24" s="121" t="s">
        <v>24</v>
      </c>
      <c r="G24" s="134">
        <v>220000</v>
      </c>
      <c r="H24" s="130"/>
    </row>
    <row r="25" spans="1:8" ht="42">
      <c r="A25" s="129">
        <v>18</v>
      </c>
      <c r="B25" s="121" t="s">
        <v>276</v>
      </c>
      <c r="C25" s="121" t="s">
        <v>261</v>
      </c>
      <c r="D25" s="129" t="s">
        <v>31</v>
      </c>
      <c r="E25" s="129" t="s">
        <v>258</v>
      </c>
      <c r="F25" s="121" t="s">
        <v>24</v>
      </c>
      <c r="G25" s="134">
        <v>369334</v>
      </c>
      <c r="H25" s="130"/>
    </row>
    <row r="26" spans="1:8" ht="21">
      <c r="A26" s="129"/>
      <c r="B26" s="121"/>
      <c r="C26" s="129"/>
      <c r="D26" s="129"/>
      <c r="E26" s="129"/>
      <c r="F26" s="129"/>
      <c r="G26" s="135"/>
      <c r="H26" s="130"/>
    </row>
    <row r="27" spans="1:8" ht="21">
      <c r="A27" s="129"/>
      <c r="B27" s="129"/>
      <c r="C27" s="129"/>
      <c r="D27" s="129"/>
      <c r="E27" s="129"/>
      <c r="F27" s="129"/>
      <c r="G27" s="135"/>
      <c r="H27" s="130"/>
    </row>
    <row r="28" spans="1:8" ht="21">
      <c r="A28" s="129"/>
      <c r="B28" s="129"/>
      <c r="C28" s="129"/>
      <c r="D28" s="129"/>
      <c r="E28" s="129"/>
      <c r="F28" s="129"/>
      <c r="G28" s="135"/>
      <c r="H28" s="130"/>
    </row>
    <row r="29" spans="1:8" ht="21">
      <c r="A29" s="129"/>
      <c r="B29" s="129"/>
      <c r="C29" s="129"/>
      <c r="D29" s="129"/>
      <c r="E29" s="129"/>
      <c r="F29" s="129"/>
      <c r="G29" s="135"/>
      <c r="H29" s="130"/>
    </row>
    <row r="30" spans="1:8" ht="21">
      <c r="A30" s="129"/>
      <c r="B30" s="129"/>
      <c r="C30" s="129"/>
      <c r="D30" s="129"/>
      <c r="E30" s="129"/>
      <c r="F30" s="129"/>
      <c r="G30" s="135"/>
      <c r="H30" s="130"/>
    </row>
    <row r="31" spans="1:8" ht="18.75">
      <c r="A31" s="131"/>
      <c r="B31" s="131"/>
      <c r="C31" s="131"/>
      <c r="D31" s="132"/>
      <c r="E31" s="131"/>
      <c r="F31" s="131"/>
      <c r="G31" s="136">
        <f>SUM(G7:G30)</f>
        <v>4851334</v>
      </c>
      <c r="H31" s="133"/>
    </row>
    <row r="33" s="42" customFormat="1" ht="21">
      <c r="A33" s="70" t="s">
        <v>46</v>
      </c>
    </row>
    <row r="34" s="42" customFormat="1" ht="21">
      <c r="B34" s="70" t="s">
        <v>48</v>
      </c>
    </row>
  </sheetData>
  <sheetProtection/>
  <mergeCells count="1">
    <mergeCell ref="A1:H1"/>
  </mergeCells>
  <dataValidations count="2">
    <dataValidation type="list" allowBlank="1" showInputMessage="1" showErrorMessage="1" sqref="F7:F31">
      <formula1>"ทุนจากหน่วยงานที่สังกัด,ทุนภายในจากมหาวิทยาลัย,ทุนจากรัฐบาล/รัฐวิสาหกิจ/เอกชน/ชุมชน,ทุนจากต่างประเทศ"</formula1>
    </dataValidation>
    <dataValidation type="list" allowBlank="1" showInputMessage="1" showErrorMessage="1" sqref="D7:D31">
      <formula1>"อาจารย์,นักวิจัย"</formula1>
    </dataValidation>
  </dataValidations>
  <printOptions/>
  <pageMargins left="0.2755905511811024" right="0.2755905511811024" top="0.35433070866141736" bottom="0.35433070866141736" header="0.1968503937007874" footer="0.15748031496062992"/>
  <pageSetup cellComments="asDisplayed" horizontalDpi="600" verticalDpi="600" orientation="landscape" paperSize="9" scale="80" r:id="rId3"/>
  <headerFooter>
    <oddFooter>&amp;C&amp;P&amp;R&amp;D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V79"/>
  <sheetViews>
    <sheetView zoomScale="70" zoomScaleNormal="70" zoomScalePageLayoutView="0" workbookViewId="0" topLeftCell="A1">
      <selection activeCell="M24" sqref="M24"/>
    </sheetView>
  </sheetViews>
  <sheetFormatPr defaultColWidth="9.140625" defaultRowHeight="12.75"/>
  <cols>
    <col min="1" max="1" width="8.140625" style="9" customWidth="1"/>
    <col min="2" max="2" width="30.7109375" style="9" customWidth="1"/>
    <col min="3" max="3" width="43.00390625" style="9" customWidth="1"/>
    <col min="4" max="5" width="15.7109375" style="9" bestFit="1" customWidth="1"/>
    <col min="6" max="6" width="22.8515625" style="9" customWidth="1"/>
    <col min="7" max="7" width="19.00390625" style="9" bestFit="1" customWidth="1"/>
    <col min="8" max="8" width="28.421875" style="9" customWidth="1"/>
    <col min="9" max="9" width="9.140625" style="9" customWidth="1"/>
    <col min="10" max="10" width="11.00390625" style="9" customWidth="1"/>
    <col min="11" max="11" width="18.421875" style="9" customWidth="1"/>
    <col min="12" max="16384" width="9.140625" style="9" customWidth="1"/>
  </cols>
  <sheetData>
    <row r="1" spans="1:22" s="3" customFormat="1" ht="26.25">
      <c r="A1" s="350" t="s">
        <v>127</v>
      </c>
      <c r="B1" s="350"/>
      <c r="C1" s="350"/>
      <c r="D1" s="350"/>
      <c r="E1" s="350"/>
      <c r="F1" s="350"/>
      <c r="G1" s="350"/>
      <c r="H1" s="350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3" customFormat="1" ht="22.5" customHeight="1">
      <c r="A2" s="46"/>
      <c r="B2" s="46"/>
      <c r="C2" s="46"/>
      <c r="D2" s="46"/>
      <c r="E2" s="46"/>
      <c r="F2" s="46"/>
      <c r="G2" s="46"/>
      <c r="H2" s="46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50" customFormat="1" ht="21.75" customHeight="1">
      <c r="A3" s="47" t="s">
        <v>107</v>
      </c>
      <c r="B3" s="48"/>
      <c r="C3" s="48"/>
      <c r="D3" s="48"/>
      <c r="E3" s="48"/>
      <c r="F3" s="48"/>
      <c r="G3" s="49" t="s">
        <v>167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s="52" customFormat="1" ht="21">
      <c r="A4" s="351"/>
      <c r="B4" s="351"/>
      <c r="C4" s="351"/>
      <c r="D4" s="351"/>
      <c r="E4" s="351"/>
      <c r="F4" s="351"/>
      <c r="G4" s="351"/>
      <c r="H4" s="3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8" ht="18.75">
      <c r="A5" s="356" t="s">
        <v>1</v>
      </c>
      <c r="B5" s="358" t="s">
        <v>37</v>
      </c>
      <c r="C5" s="348" t="s">
        <v>38</v>
      </c>
      <c r="D5" s="354" t="s">
        <v>49</v>
      </c>
      <c r="E5" s="355"/>
      <c r="F5" s="348" t="s">
        <v>52</v>
      </c>
      <c r="G5" s="348" t="s">
        <v>53</v>
      </c>
      <c r="H5" s="348" t="s">
        <v>54</v>
      </c>
    </row>
    <row r="6" spans="1:8" ht="18.75">
      <c r="A6" s="357"/>
      <c r="B6" s="359"/>
      <c r="C6" s="349"/>
      <c r="D6" s="53" t="s">
        <v>50</v>
      </c>
      <c r="E6" s="54" t="s">
        <v>51</v>
      </c>
      <c r="F6" s="349"/>
      <c r="G6" s="349"/>
      <c r="H6" s="349"/>
    </row>
    <row r="7" spans="1:8" s="59" customFormat="1" ht="18.75">
      <c r="A7" s="352" t="s">
        <v>3</v>
      </c>
      <c r="B7" s="353"/>
      <c r="C7" s="55"/>
      <c r="D7" s="55"/>
      <c r="E7" s="55"/>
      <c r="F7" s="56"/>
      <c r="G7" s="57"/>
      <c r="H7" s="58"/>
    </row>
    <row r="8" spans="1:8" ht="84">
      <c r="A8" s="137">
        <v>1</v>
      </c>
      <c r="B8" s="138" t="s">
        <v>277</v>
      </c>
      <c r="C8" s="139" t="s">
        <v>278</v>
      </c>
      <c r="D8" s="140">
        <v>41414</v>
      </c>
      <c r="E8" s="140">
        <v>41414</v>
      </c>
      <c r="F8" s="139" t="s">
        <v>279</v>
      </c>
      <c r="G8" s="139" t="s">
        <v>280</v>
      </c>
      <c r="H8" s="139" t="s">
        <v>281</v>
      </c>
    </row>
    <row r="9" spans="1:8" ht="63">
      <c r="A9" s="137">
        <v>2</v>
      </c>
      <c r="B9" s="139" t="s">
        <v>269</v>
      </c>
      <c r="C9" s="139" t="s">
        <v>282</v>
      </c>
      <c r="D9" s="140" t="s">
        <v>283</v>
      </c>
      <c r="E9" s="140" t="s">
        <v>284</v>
      </c>
      <c r="F9" s="139" t="s">
        <v>286</v>
      </c>
      <c r="G9" s="139" t="s">
        <v>287</v>
      </c>
      <c r="H9" s="139" t="s">
        <v>288</v>
      </c>
    </row>
    <row r="10" spans="1:8" ht="126">
      <c r="A10" s="137">
        <v>3</v>
      </c>
      <c r="B10" s="138" t="s">
        <v>269</v>
      </c>
      <c r="C10" s="138" t="s">
        <v>289</v>
      </c>
      <c r="D10" s="140" t="s">
        <v>283</v>
      </c>
      <c r="E10" s="141" t="s">
        <v>290</v>
      </c>
      <c r="F10" s="138" t="s">
        <v>291</v>
      </c>
      <c r="G10" s="138" t="s">
        <v>292</v>
      </c>
      <c r="H10" s="138" t="s">
        <v>293</v>
      </c>
    </row>
    <row r="11" spans="1:8" ht="84">
      <c r="A11" s="137">
        <v>4</v>
      </c>
      <c r="B11" s="142" t="s">
        <v>294</v>
      </c>
      <c r="C11" s="142" t="s">
        <v>295</v>
      </c>
      <c r="D11" s="140">
        <v>41445</v>
      </c>
      <c r="E11" s="140">
        <v>41445</v>
      </c>
      <c r="F11" s="139" t="s">
        <v>296</v>
      </c>
      <c r="G11" s="139" t="s">
        <v>297</v>
      </c>
      <c r="H11" s="139" t="s">
        <v>298</v>
      </c>
    </row>
    <row r="12" spans="1:8" ht="42">
      <c r="A12" s="137">
        <v>5</v>
      </c>
      <c r="B12" s="143" t="s">
        <v>269</v>
      </c>
      <c r="C12" s="143" t="s">
        <v>299</v>
      </c>
      <c r="D12" s="144">
        <v>41456</v>
      </c>
      <c r="E12" s="144">
        <v>41456</v>
      </c>
      <c r="F12" s="145" t="s">
        <v>300</v>
      </c>
      <c r="G12" s="139" t="s">
        <v>285</v>
      </c>
      <c r="H12" s="139" t="s">
        <v>301</v>
      </c>
    </row>
    <row r="13" spans="1:8" ht="147">
      <c r="A13" s="137">
        <v>6</v>
      </c>
      <c r="B13" s="143" t="s">
        <v>302</v>
      </c>
      <c r="C13" s="143" t="s">
        <v>303</v>
      </c>
      <c r="D13" s="144">
        <v>41459</v>
      </c>
      <c r="E13" s="144">
        <v>41459</v>
      </c>
      <c r="F13" s="145" t="s">
        <v>304</v>
      </c>
      <c r="G13" s="139" t="s">
        <v>305</v>
      </c>
      <c r="H13" s="139" t="s">
        <v>306</v>
      </c>
    </row>
    <row r="14" spans="1:17" ht="84">
      <c r="A14" s="137">
        <v>7</v>
      </c>
      <c r="B14" s="143" t="s">
        <v>307</v>
      </c>
      <c r="C14" s="143" t="s">
        <v>308</v>
      </c>
      <c r="D14" s="144">
        <v>41470</v>
      </c>
      <c r="E14" s="144">
        <v>41470</v>
      </c>
      <c r="F14" s="145" t="s">
        <v>310</v>
      </c>
      <c r="G14" s="139" t="s">
        <v>285</v>
      </c>
      <c r="H14" s="139" t="s">
        <v>311</v>
      </c>
      <c r="Q14" s="62"/>
    </row>
    <row r="15" spans="1:17" ht="63">
      <c r="A15" s="137">
        <v>8</v>
      </c>
      <c r="B15" s="142" t="s">
        <v>312</v>
      </c>
      <c r="C15" s="142" t="s">
        <v>313</v>
      </c>
      <c r="D15" s="140">
        <v>41470</v>
      </c>
      <c r="E15" s="140">
        <v>41558</v>
      </c>
      <c r="F15" s="139" t="s">
        <v>314</v>
      </c>
      <c r="G15" s="139" t="s">
        <v>315</v>
      </c>
      <c r="H15" s="139" t="s">
        <v>316</v>
      </c>
      <c r="Q15" s="62"/>
    </row>
    <row r="16" spans="1:19" s="63" customFormat="1" ht="42">
      <c r="A16" s="137">
        <v>9</v>
      </c>
      <c r="B16" s="146" t="s">
        <v>269</v>
      </c>
      <c r="C16" s="143" t="s">
        <v>317</v>
      </c>
      <c r="D16" s="144">
        <v>41479</v>
      </c>
      <c r="E16" s="144">
        <v>41479</v>
      </c>
      <c r="F16" s="145" t="s">
        <v>300</v>
      </c>
      <c r="G16" s="139" t="s">
        <v>285</v>
      </c>
      <c r="H16" s="147" t="s">
        <v>318</v>
      </c>
      <c r="Q16" s="64"/>
      <c r="R16" s="64"/>
      <c r="S16" s="64"/>
    </row>
    <row r="17" spans="1:8" ht="84">
      <c r="A17" s="137">
        <v>10</v>
      </c>
      <c r="B17" s="146" t="s">
        <v>269</v>
      </c>
      <c r="C17" s="142" t="s">
        <v>319</v>
      </c>
      <c r="D17" s="140">
        <v>41487</v>
      </c>
      <c r="E17" s="140">
        <v>41487</v>
      </c>
      <c r="F17" s="139" t="s">
        <v>300</v>
      </c>
      <c r="G17" s="139" t="s">
        <v>285</v>
      </c>
      <c r="H17" s="147" t="s">
        <v>320</v>
      </c>
    </row>
    <row r="18" spans="1:8" ht="84">
      <c r="A18" s="137">
        <v>11</v>
      </c>
      <c r="B18" s="146" t="s">
        <v>269</v>
      </c>
      <c r="C18" s="142" t="s">
        <v>319</v>
      </c>
      <c r="D18" s="140">
        <v>41505</v>
      </c>
      <c r="E18" s="140">
        <v>41505</v>
      </c>
      <c r="F18" s="147" t="s">
        <v>300</v>
      </c>
      <c r="G18" s="139" t="s">
        <v>285</v>
      </c>
      <c r="H18" s="147" t="s">
        <v>320</v>
      </c>
    </row>
    <row r="19" spans="1:8" ht="42">
      <c r="A19" s="137">
        <v>12</v>
      </c>
      <c r="B19" s="147" t="s">
        <v>321</v>
      </c>
      <c r="C19" s="142" t="s">
        <v>322</v>
      </c>
      <c r="D19" s="140">
        <v>41507</v>
      </c>
      <c r="E19" s="140">
        <v>41507</v>
      </c>
      <c r="F19" s="139" t="s">
        <v>324</v>
      </c>
      <c r="G19" s="139" t="s">
        <v>325</v>
      </c>
      <c r="H19" s="139" t="s">
        <v>326</v>
      </c>
    </row>
    <row r="20" spans="1:8" ht="42">
      <c r="A20" s="137">
        <v>13</v>
      </c>
      <c r="B20" s="143" t="s">
        <v>327</v>
      </c>
      <c r="C20" s="143" t="s">
        <v>322</v>
      </c>
      <c r="D20" s="144">
        <v>41516</v>
      </c>
      <c r="E20" s="144">
        <v>41516</v>
      </c>
      <c r="F20" s="145" t="s">
        <v>328</v>
      </c>
      <c r="G20" s="139" t="s">
        <v>285</v>
      </c>
      <c r="H20" s="147" t="s">
        <v>329</v>
      </c>
    </row>
    <row r="21" spans="1:8" ht="84">
      <c r="A21" s="137">
        <v>14</v>
      </c>
      <c r="B21" s="142" t="s">
        <v>330</v>
      </c>
      <c r="C21" s="142" t="s">
        <v>331</v>
      </c>
      <c r="D21" s="140">
        <v>41520</v>
      </c>
      <c r="E21" s="140">
        <v>41520</v>
      </c>
      <c r="F21" s="139" t="s">
        <v>332</v>
      </c>
      <c r="G21" s="139" t="s">
        <v>333</v>
      </c>
      <c r="H21" s="147" t="s">
        <v>334</v>
      </c>
    </row>
    <row r="22" spans="1:8" ht="84">
      <c r="A22" s="137">
        <v>15</v>
      </c>
      <c r="B22" s="143" t="s">
        <v>330</v>
      </c>
      <c r="C22" s="143" t="s">
        <v>335</v>
      </c>
      <c r="D22" s="144">
        <v>41523</v>
      </c>
      <c r="E22" s="144">
        <v>41523</v>
      </c>
      <c r="F22" s="145" t="s">
        <v>336</v>
      </c>
      <c r="G22" s="139" t="s">
        <v>337</v>
      </c>
      <c r="H22" s="147" t="s">
        <v>338</v>
      </c>
    </row>
    <row r="23" spans="1:8" ht="63">
      <c r="A23" s="325">
        <v>16</v>
      </c>
      <c r="B23" s="326" t="s">
        <v>339</v>
      </c>
      <c r="C23" s="143" t="s">
        <v>340</v>
      </c>
      <c r="D23" s="144">
        <v>41526</v>
      </c>
      <c r="E23" s="144">
        <v>41526</v>
      </c>
      <c r="F23" s="145" t="s">
        <v>314</v>
      </c>
      <c r="G23" s="139" t="s">
        <v>342</v>
      </c>
      <c r="H23" s="139" t="s">
        <v>343</v>
      </c>
    </row>
    <row r="24" spans="1:8" ht="84">
      <c r="A24" s="137">
        <v>17</v>
      </c>
      <c r="B24" s="143" t="s">
        <v>330</v>
      </c>
      <c r="C24" s="143" t="s">
        <v>331</v>
      </c>
      <c r="D24" s="144">
        <v>41527</v>
      </c>
      <c r="E24" s="144">
        <v>41527</v>
      </c>
      <c r="F24" s="147" t="s">
        <v>314</v>
      </c>
      <c r="G24" s="139" t="s">
        <v>344</v>
      </c>
      <c r="H24" s="147" t="s">
        <v>345</v>
      </c>
    </row>
    <row r="25" spans="1:8" ht="63">
      <c r="A25" s="137">
        <v>18</v>
      </c>
      <c r="B25" s="142" t="s">
        <v>269</v>
      </c>
      <c r="C25" s="142" t="s">
        <v>346</v>
      </c>
      <c r="D25" s="140">
        <v>41527</v>
      </c>
      <c r="E25" s="140">
        <v>41527</v>
      </c>
      <c r="F25" s="147" t="s">
        <v>300</v>
      </c>
      <c r="G25" s="139" t="s">
        <v>285</v>
      </c>
      <c r="H25" s="147" t="s">
        <v>347</v>
      </c>
    </row>
    <row r="26" spans="1:8" ht="42">
      <c r="A26" s="137">
        <v>19</v>
      </c>
      <c r="B26" s="143" t="s">
        <v>348</v>
      </c>
      <c r="C26" s="143" t="s">
        <v>349</v>
      </c>
      <c r="D26" s="144">
        <v>41530</v>
      </c>
      <c r="E26" s="144">
        <v>41530</v>
      </c>
      <c r="F26" s="147" t="s">
        <v>324</v>
      </c>
      <c r="G26" s="139" t="s">
        <v>351</v>
      </c>
      <c r="H26" s="147" t="s">
        <v>352</v>
      </c>
    </row>
    <row r="27" spans="1:8" ht="63">
      <c r="A27" s="137">
        <v>20</v>
      </c>
      <c r="B27" s="143" t="s">
        <v>339</v>
      </c>
      <c r="C27" s="143" t="s">
        <v>340</v>
      </c>
      <c r="D27" s="144">
        <v>41533</v>
      </c>
      <c r="E27" s="144">
        <v>41534</v>
      </c>
      <c r="F27" s="147" t="s">
        <v>314</v>
      </c>
      <c r="G27" s="139" t="s">
        <v>342</v>
      </c>
      <c r="H27" s="147" t="s">
        <v>343</v>
      </c>
    </row>
    <row r="28" spans="1:8" ht="42">
      <c r="A28" s="137">
        <v>21</v>
      </c>
      <c r="B28" s="143" t="s">
        <v>339</v>
      </c>
      <c r="C28" s="143" t="s">
        <v>353</v>
      </c>
      <c r="D28" s="144">
        <v>41535</v>
      </c>
      <c r="E28" s="144">
        <v>41535</v>
      </c>
      <c r="F28" s="147" t="s">
        <v>314</v>
      </c>
      <c r="G28" s="139" t="s">
        <v>354</v>
      </c>
      <c r="H28" s="139" t="s">
        <v>355</v>
      </c>
    </row>
    <row r="29" spans="1:8" ht="63">
      <c r="A29" s="137">
        <v>22</v>
      </c>
      <c r="B29" s="142" t="s">
        <v>269</v>
      </c>
      <c r="C29" s="142" t="s">
        <v>346</v>
      </c>
      <c r="D29" s="140">
        <v>41541</v>
      </c>
      <c r="E29" s="140">
        <v>41541</v>
      </c>
      <c r="F29" s="147" t="s">
        <v>300</v>
      </c>
      <c r="G29" s="139" t="s">
        <v>285</v>
      </c>
      <c r="H29" s="147" t="s">
        <v>347</v>
      </c>
    </row>
    <row r="30" spans="1:8" ht="63">
      <c r="A30" s="137">
        <v>23</v>
      </c>
      <c r="B30" s="143" t="s">
        <v>356</v>
      </c>
      <c r="C30" s="143" t="s">
        <v>357</v>
      </c>
      <c r="D30" s="144">
        <v>41541</v>
      </c>
      <c r="E30" s="144">
        <v>41541</v>
      </c>
      <c r="F30" s="147" t="s">
        <v>358</v>
      </c>
      <c r="G30" s="139" t="s">
        <v>285</v>
      </c>
      <c r="H30" s="147" t="s">
        <v>359</v>
      </c>
    </row>
    <row r="31" spans="1:8" ht="63">
      <c r="A31" s="137">
        <v>24</v>
      </c>
      <c r="B31" s="143" t="s">
        <v>312</v>
      </c>
      <c r="C31" s="143" t="s">
        <v>360</v>
      </c>
      <c r="D31" s="144">
        <v>41555</v>
      </c>
      <c r="E31" s="144">
        <v>41556</v>
      </c>
      <c r="F31" s="147" t="s">
        <v>361</v>
      </c>
      <c r="G31" s="139" t="s">
        <v>285</v>
      </c>
      <c r="H31" s="147" t="s">
        <v>362</v>
      </c>
    </row>
    <row r="32" spans="1:8" ht="42">
      <c r="A32" s="137">
        <v>25</v>
      </c>
      <c r="B32" s="143" t="s">
        <v>363</v>
      </c>
      <c r="C32" s="143" t="s">
        <v>360</v>
      </c>
      <c r="D32" s="144">
        <v>41561</v>
      </c>
      <c r="E32" s="144">
        <v>41578</v>
      </c>
      <c r="F32" s="147" t="s">
        <v>328</v>
      </c>
      <c r="G32" s="139" t="s">
        <v>285</v>
      </c>
      <c r="H32" s="147" t="s">
        <v>364</v>
      </c>
    </row>
    <row r="33" spans="1:8" ht="63">
      <c r="A33" s="137">
        <v>26</v>
      </c>
      <c r="B33" s="142" t="s">
        <v>269</v>
      </c>
      <c r="C33" s="143" t="s">
        <v>365</v>
      </c>
      <c r="D33" s="144">
        <v>41563</v>
      </c>
      <c r="E33" s="144">
        <v>41566</v>
      </c>
      <c r="F33" s="147" t="s">
        <v>366</v>
      </c>
      <c r="G33" s="139" t="s">
        <v>287</v>
      </c>
      <c r="H33" s="147" t="s">
        <v>367</v>
      </c>
    </row>
    <row r="34" spans="1:8" ht="42">
      <c r="A34" s="137">
        <v>27</v>
      </c>
      <c r="B34" s="147" t="s">
        <v>368</v>
      </c>
      <c r="C34" s="142" t="s">
        <v>369</v>
      </c>
      <c r="D34" s="140" t="s">
        <v>370</v>
      </c>
      <c r="E34" s="140" t="s">
        <v>371</v>
      </c>
      <c r="F34" s="147" t="s">
        <v>324</v>
      </c>
      <c r="G34" s="139" t="s">
        <v>351</v>
      </c>
      <c r="H34" s="147" t="s">
        <v>372</v>
      </c>
    </row>
    <row r="35" spans="1:8" ht="105">
      <c r="A35" s="137">
        <v>28</v>
      </c>
      <c r="B35" s="143" t="s">
        <v>339</v>
      </c>
      <c r="C35" s="143" t="s">
        <v>373</v>
      </c>
      <c r="D35" s="144">
        <v>41579</v>
      </c>
      <c r="E35" s="144">
        <v>41579</v>
      </c>
      <c r="F35" s="147" t="s">
        <v>374</v>
      </c>
      <c r="G35" s="139" t="s">
        <v>285</v>
      </c>
      <c r="H35" s="147" t="s">
        <v>375</v>
      </c>
    </row>
    <row r="36" spans="1:8" ht="84">
      <c r="A36" s="137">
        <v>29</v>
      </c>
      <c r="B36" s="143" t="s">
        <v>339</v>
      </c>
      <c r="C36" s="143" t="s">
        <v>376</v>
      </c>
      <c r="D36" s="144">
        <v>41582</v>
      </c>
      <c r="E36" s="144">
        <v>41582</v>
      </c>
      <c r="F36" s="147" t="s">
        <v>374</v>
      </c>
      <c r="G36" s="139" t="s">
        <v>285</v>
      </c>
      <c r="H36" s="147" t="s">
        <v>375</v>
      </c>
    </row>
    <row r="37" spans="1:8" ht="84">
      <c r="A37" s="137">
        <v>30</v>
      </c>
      <c r="B37" s="143" t="s">
        <v>302</v>
      </c>
      <c r="C37" s="143" t="s">
        <v>377</v>
      </c>
      <c r="D37" s="144">
        <v>41582</v>
      </c>
      <c r="E37" s="144">
        <v>41582</v>
      </c>
      <c r="F37" s="147" t="s">
        <v>374</v>
      </c>
      <c r="G37" s="139" t="s">
        <v>285</v>
      </c>
      <c r="H37" s="147" t="s">
        <v>378</v>
      </c>
    </row>
    <row r="38" spans="1:8" ht="63">
      <c r="A38" s="137">
        <v>31</v>
      </c>
      <c r="B38" s="142" t="s">
        <v>379</v>
      </c>
      <c r="C38" s="142" t="s">
        <v>380</v>
      </c>
      <c r="D38" s="140">
        <v>41583</v>
      </c>
      <c r="E38" s="140">
        <v>41670</v>
      </c>
      <c r="F38" s="147" t="s">
        <v>381</v>
      </c>
      <c r="G38" s="139" t="s">
        <v>297</v>
      </c>
      <c r="H38" s="147" t="s">
        <v>382</v>
      </c>
    </row>
    <row r="39" spans="1:8" ht="126">
      <c r="A39" s="137">
        <v>32</v>
      </c>
      <c r="B39" s="142" t="s">
        <v>383</v>
      </c>
      <c r="C39" s="142" t="s">
        <v>384</v>
      </c>
      <c r="D39" s="140">
        <v>41585</v>
      </c>
      <c r="E39" s="140">
        <v>41585</v>
      </c>
      <c r="F39" s="147" t="s">
        <v>374</v>
      </c>
      <c r="G39" s="139" t="s">
        <v>285</v>
      </c>
      <c r="H39" s="147" t="s">
        <v>385</v>
      </c>
    </row>
    <row r="40" spans="1:8" ht="84">
      <c r="A40" s="137">
        <v>33</v>
      </c>
      <c r="B40" s="142" t="s">
        <v>383</v>
      </c>
      <c r="C40" s="142" t="s">
        <v>386</v>
      </c>
      <c r="D40" s="140">
        <v>41586</v>
      </c>
      <c r="E40" s="140">
        <v>41586</v>
      </c>
      <c r="F40" s="147" t="s">
        <v>374</v>
      </c>
      <c r="G40" s="139" t="s">
        <v>285</v>
      </c>
      <c r="H40" s="147" t="s">
        <v>385</v>
      </c>
    </row>
    <row r="41" spans="1:8" ht="84">
      <c r="A41" s="137">
        <v>34</v>
      </c>
      <c r="B41" s="143" t="s">
        <v>339</v>
      </c>
      <c r="C41" s="139" t="s">
        <v>387</v>
      </c>
      <c r="D41" s="140">
        <v>41589</v>
      </c>
      <c r="E41" s="140">
        <v>41589</v>
      </c>
      <c r="F41" s="147" t="s">
        <v>388</v>
      </c>
      <c r="G41" s="139" t="s">
        <v>389</v>
      </c>
      <c r="H41" s="139" t="s">
        <v>390</v>
      </c>
    </row>
    <row r="42" spans="1:8" ht="105">
      <c r="A42" s="137">
        <v>35</v>
      </c>
      <c r="B42" s="147" t="s">
        <v>269</v>
      </c>
      <c r="C42" s="142" t="s">
        <v>391</v>
      </c>
      <c r="D42" s="140">
        <v>41606</v>
      </c>
      <c r="E42" s="140">
        <v>41606</v>
      </c>
      <c r="F42" s="147" t="s">
        <v>300</v>
      </c>
      <c r="G42" s="139" t="s">
        <v>285</v>
      </c>
      <c r="H42" s="147" t="s">
        <v>392</v>
      </c>
    </row>
    <row r="43" spans="1:8" ht="63">
      <c r="A43" s="137">
        <v>36</v>
      </c>
      <c r="B43" s="142" t="s">
        <v>393</v>
      </c>
      <c r="C43" s="142" t="s">
        <v>394</v>
      </c>
      <c r="D43" s="140">
        <v>41610</v>
      </c>
      <c r="E43" s="140">
        <v>41627</v>
      </c>
      <c r="F43" s="139" t="s">
        <v>286</v>
      </c>
      <c r="G43" s="139" t="s">
        <v>395</v>
      </c>
      <c r="H43" s="139" t="s">
        <v>396</v>
      </c>
    </row>
    <row r="44" spans="1:8" ht="84">
      <c r="A44" s="137">
        <v>37</v>
      </c>
      <c r="B44" s="142" t="s">
        <v>397</v>
      </c>
      <c r="C44" s="148" t="s">
        <v>398</v>
      </c>
      <c r="D44" s="140" t="s">
        <v>399</v>
      </c>
      <c r="E44" s="140" t="s">
        <v>400</v>
      </c>
      <c r="F44" s="139" t="s">
        <v>314</v>
      </c>
      <c r="G44" s="139" t="s">
        <v>344</v>
      </c>
      <c r="H44" s="139" t="s">
        <v>402</v>
      </c>
    </row>
    <row r="45" spans="1:8" ht="63">
      <c r="A45" s="137">
        <v>38</v>
      </c>
      <c r="B45" s="147" t="s">
        <v>269</v>
      </c>
      <c r="C45" s="142" t="s">
        <v>403</v>
      </c>
      <c r="D45" s="140">
        <v>41641</v>
      </c>
      <c r="E45" s="140">
        <v>41649</v>
      </c>
      <c r="F45" s="139" t="s">
        <v>291</v>
      </c>
      <c r="G45" s="139" t="s">
        <v>404</v>
      </c>
      <c r="H45" s="139" t="s">
        <v>405</v>
      </c>
    </row>
    <row r="46" spans="1:8" ht="42">
      <c r="A46" s="137">
        <v>39</v>
      </c>
      <c r="B46" s="147" t="s">
        <v>269</v>
      </c>
      <c r="C46" s="142" t="s">
        <v>406</v>
      </c>
      <c r="D46" s="144">
        <v>41654</v>
      </c>
      <c r="E46" s="144">
        <v>41654</v>
      </c>
      <c r="F46" s="145" t="s">
        <v>300</v>
      </c>
      <c r="G46" s="149" t="s">
        <v>285</v>
      </c>
      <c r="H46" s="139" t="s">
        <v>407</v>
      </c>
    </row>
    <row r="47" spans="1:8" ht="168">
      <c r="A47" s="137">
        <v>40</v>
      </c>
      <c r="B47" s="142" t="s">
        <v>277</v>
      </c>
      <c r="C47" s="142" t="s">
        <v>408</v>
      </c>
      <c r="D47" s="144">
        <v>41661</v>
      </c>
      <c r="E47" s="144">
        <v>41661</v>
      </c>
      <c r="F47" s="145" t="s">
        <v>409</v>
      </c>
      <c r="G47" s="149" t="s">
        <v>285</v>
      </c>
      <c r="H47" s="139" t="s">
        <v>410</v>
      </c>
    </row>
    <row r="48" spans="1:8" ht="126">
      <c r="A48" s="137">
        <v>41</v>
      </c>
      <c r="B48" s="147" t="s">
        <v>269</v>
      </c>
      <c r="C48" s="142" t="s">
        <v>411</v>
      </c>
      <c r="D48" s="150" t="s">
        <v>290</v>
      </c>
      <c r="E48" s="150" t="s">
        <v>400</v>
      </c>
      <c r="F48" s="145" t="s">
        <v>412</v>
      </c>
      <c r="G48" s="149" t="s">
        <v>285</v>
      </c>
      <c r="H48" s="139" t="s">
        <v>413</v>
      </c>
    </row>
    <row r="49" spans="1:8" ht="84">
      <c r="A49" s="137">
        <v>42</v>
      </c>
      <c r="B49" s="147" t="s">
        <v>269</v>
      </c>
      <c r="C49" s="142" t="s">
        <v>414</v>
      </c>
      <c r="D49" s="144">
        <v>41674</v>
      </c>
      <c r="E49" s="144">
        <v>41688</v>
      </c>
      <c r="F49" s="145" t="s">
        <v>412</v>
      </c>
      <c r="G49" s="149" t="s">
        <v>285</v>
      </c>
      <c r="H49" s="139" t="s">
        <v>415</v>
      </c>
    </row>
    <row r="50" spans="1:8" ht="42">
      <c r="A50" s="137">
        <v>43</v>
      </c>
      <c r="B50" s="151" t="s">
        <v>416</v>
      </c>
      <c r="C50" s="139" t="s">
        <v>357</v>
      </c>
      <c r="D50" s="140">
        <v>41687</v>
      </c>
      <c r="E50" s="140">
        <v>41687</v>
      </c>
      <c r="F50" s="153" t="s">
        <v>324</v>
      </c>
      <c r="G50" s="153" t="s">
        <v>351</v>
      </c>
      <c r="H50" s="152" t="s">
        <v>418</v>
      </c>
    </row>
    <row r="51" spans="1:8" ht="42">
      <c r="A51" s="137">
        <v>44</v>
      </c>
      <c r="B51" s="153" t="s">
        <v>269</v>
      </c>
      <c r="C51" s="145" t="s">
        <v>299</v>
      </c>
      <c r="D51" s="140">
        <v>41689</v>
      </c>
      <c r="E51" s="140">
        <v>41689</v>
      </c>
      <c r="F51" s="153" t="s">
        <v>300</v>
      </c>
      <c r="G51" s="153" t="s">
        <v>285</v>
      </c>
      <c r="H51" s="153" t="s">
        <v>419</v>
      </c>
    </row>
    <row r="52" spans="1:8" ht="42">
      <c r="A52" s="137">
        <v>45</v>
      </c>
      <c r="B52" s="153" t="s">
        <v>269</v>
      </c>
      <c r="C52" s="152" t="s">
        <v>299</v>
      </c>
      <c r="D52" s="140">
        <v>41701</v>
      </c>
      <c r="E52" s="140">
        <v>41701</v>
      </c>
      <c r="F52" s="153" t="s">
        <v>300</v>
      </c>
      <c r="G52" s="153" t="s">
        <v>285</v>
      </c>
      <c r="H52" s="152" t="s">
        <v>420</v>
      </c>
    </row>
    <row r="53" spans="1:8" ht="63">
      <c r="A53" s="137">
        <v>46</v>
      </c>
      <c r="B53" s="153" t="s">
        <v>393</v>
      </c>
      <c r="C53" s="152" t="s">
        <v>421</v>
      </c>
      <c r="D53" s="140">
        <v>41701</v>
      </c>
      <c r="E53" s="140">
        <v>41726</v>
      </c>
      <c r="F53" s="153" t="s">
        <v>286</v>
      </c>
      <c r="G53" s="153" t="s">
        <v>395</v>
      </c>
      <c r="H53" s="152" t="s">
        <v>422</v>
      </c>
    </row>
    <row r="54" spans="1:8" ht="84">
      <c r="A54" s="137">
        <v>47</v>
      </c>
      <c r="B54" s="153" t="s">
        <v>423</v>
      </c>
      <c r="C54" s="152" t="s">
        <v>424</v>
      </c>
      <c r="D54" s="140">
        <v>41703</v>
      </c>
      <c r="E54" s="140">
        <v>41705</v>
      </c>
      <c r="F54" s="153" t="s">
        <v>425</v>
      </c>
      <c r="G54" s="153" t="s">
        <v>285</v>
      </c>
      <c r="H54" s="152" t="s">
        <v>426</v>
      </c>
    </row>
    <row r="55" spans="1:8" ht="63">
      <c r="A55" s="137">
        <v>48</v>
      </c>
      <c r="B55" s="151" t="s">
        <v>379</v>
      </c>
      <c r="C55" s="151" t="s">
        <v>427</v>
      </c>
      <c r="D55" s="140">
        <v>41708</v>
      </c>
      <c r="E55" s="140">
        <v>41768</v>
      </c>
      <c r="F55" s="153" t="s">
        <v>428</v>
      </c>
      <c r="G55" s="153" t="s">
        <v>429</v>
      </c>
      <c r="H55" s="152" t="s">
        <v>430</v>
      </c>
    </row>
    <row r="56" spans="1:8" ht="42">
      <c r="A56" s="137">
        <v>49</v>
      </c>
      <c r="B56" s="153" t="s">
        <v>269</v>
      </c>
      <c r="C56" s="152" t="s">
        <v>431</v>
      </c>
      <c r="D56" s="140">
        <v>41754</v>
      </c>
      <c r="E56" s="140">
        <v>41754</v>
      </c>
      <c r="F56" s="153" t="s">
        <v>300</v>
      </c>
      <c r="G56" s="153" t="s">
        <v>285</v>
      </c>
      <c r="H56" s="152" t="s">
        <v>432</v>
      </c>
    </row>
    <row r="57" spans="1:8" ht="42">
      <c r="A57" s="154">
        <v>50</v>
      </c>
      <c r="B57" s="142" t="s">
        <v>433</v>
      </c>
      <c r="C57" s="152" t="s">
        <v>434</v>
      </c>
      <c r="D57" s="140" t="s">
        <v>283</v>
      </c>
      <c r="E57" s="140" t="s">
        <v>435</v>
      </c>
      <c r="F57" s="153" t="s">
        <v>314</v>
      </c>
      <c r="G57" s="153" t="s">
        <v>436</v>
      </c>
      <c r="H57" s="138" t="s">
        <v>293</v>
      </c>
    </row>
    <row r="58" spans="1:8" ht="42">
      <c r="A58" s="154">
        <v>51</v>
      </c>
      <c r="B58" s="142" t="s">
        <v>433</v>
      </c>
      <c r="C58" s="152" t="s">
        <v>437</v>
      </c>
      <c r="D58" s="140" t="s">
        <v>283</v>
      </c>
      <c r="E58" s="140" t="s">
        <v>435</v>
      </c>
      <c r="F58" s="153" t="s">
        <v>314</v>
      </c>
      <c r="G58" s="153" t="s">
        <v>436</v>
      </c>
      <c r="H58" s="138" t="s">
        <v>293</v>
      </c>
    </row>
    <row r="59" spans="1:8" ht="42">
      <c r="A59" s="154">
        <v>52</v>
      </c>
      <c r="B59" s="142" t="s">
        <v>433</v>
      </c>
      <c r="C59" s="152" t="s">
        <v>437</v>
      </c>
      <c r="D59" s="140" t="s">
        <v>283</v>
      </c>
      <c r="E59" s="140" t="s">
        <v>435</v>
      </c>
      <c r="F59" s="153" t="s">
        <v>304</v>
      </c>
      <c r="G59" s="153" t="s">
        <v>438</v>
      </c>
      <c r="H59" s="138" t="s">
        <v>293</v>
      </c>
    </row>
    <row r="60" spans="1:8" ht="126">
      <c r="A60" s="155">
        <v>53</v>
      </c>
      <c r="B60" s="156" t="s">
        <v>302</v>
      </c>
      <c r="C60" s="156" t="s">
        <v>439</v>
      </c>
      <c r="D60" s="157" t="s">
        <v>440</v>
      </c>
      <c r="E60" s="140" t="s">
        <v>435</v>
      </c>
      <c r="F60" s="158" t="s">
        <v>286</v>
      </c>
      <c r="G60" s="138" t="s">
        <v>441</v>
      </c>
      <c r="H60" s="138" t="s">
        <v>293</v>
      </c>
    </row>
    <row r="61" spans="1:8" ht="63">
      <c r="A61" s="155">
        <v>54</v>
      </c>
      <c r="B61" s="156" t="s">
        <v>302</v>
      </c>
      <c r="C61" s="156" t="s">
        <v>442</v>
      </c>
      <c r="D61" s="157" t="s">
        <v>443</v>
      </c>
      <c r="E61" s="140" t="s">
        <v>435</v>
      </c>
      <c r="F61" s="147" t="s">
        <v>304</v>
      </c>
      <c r="G61" s="138" t="s">
        <v>444</v>
      </c>
      <c r="H61" s="138" t="s">
        <v>293</v>
      </c>
    </row>
    <row r="62" spans="1:8" ht="42">
      <c r="A62" s="155">
        <v>55</v>
      </c>
      <c r="B62" s="156" t="s">
        <v>302</v>
      </c>
      <c r="C62" s="156" t="s">
        <v>442</v>
      </c>
      <c r="D62" s="157" t="s">
        <v>285</v>
      </c>
      <c r="E62" s="140" t="s">
        <v>435</v>
      </c>
      <c r="F62" s="147" t="s">
        <v>279</v>
      </c>
      <c r="G62" s="138" t="s">
        <v>280</v>
      </c>
      <c r="H62" s="138" t="s">
        <v>293</v>
      </c>
    </row>
    <row r="63" spans="1:8" ht="63">
      <c r="A63" s="155">
        <v>56</v>
      </c>
      <c r="B63" s="156" t="s">
        <v>302</v>
      </c>
      <c r="C63" s="156" t="s">
        <v>442</v>
      </c>
      <c r="D63" s="157" t="s">
        <v>285</v>
      </c>
      <c r="E63" s="140" t="s">
        <v>435</v>
      </c>
      <c r="F63" s="147" t="s">
        <v>445</v>
      </c>
      <c r="G63" s="138" t="s">
        <v>395</v>
      </c>
      <c r="H63" s="138" t="s">
        <v>293</v>
      </c>
    </row>
    <row r="64" spans="1:8" ht="63">
      <c r="A64" s="155">
        <v>57</v>
      </c>
      <c r="B64" s="153" t="s">
        <v>269</v>
      </c>
      <c r="C64" s="156" t="s">
        <v>446</v>
      </c>
      <c r="D64" s="140" t="s">
        <v>447</v>
      </c>
      <c r="E64" s="140" t="s">
        <v>285</v>
      </c>
      <c r="F64" s="138" t="s">
        <v>291</v>
      </c>
      <c r="G64" s="147" t="s">
        <v>448</v>
      </c>
      <c r="H64" s="138" t="s">
        <v>293</v>
      </c>
    </row>
    <row r="65" spans="1:8" ht="21" customHeight="1">
      <c r="A65" s="363">
        <v>58</v>
      </c>
      <c r="B65" s="360" t="s">
        <v>259</v>
      </c>
      <c r="C65" s="305" t="s">
        <v>643</v>
      </c>
      <c r="D65" s="306" t="s">
        <v>644</v>
      </c>
      <c r="E65" s="306" t="s">
        <v>645</v>
      </c>
      <c r="F65" s="307" t="s">
        <v>646</v>
      </c>
      <c r="G65" s="308" t="s">
        <v>647</v>
      </c>
      <c r="H65" s="308" t="s">
        <v>648</v>
      </c>
    </row>
    <row r="66" spans="1:8" ht="21" customHeight="1">
      <c r="A66" s="364"/>
      <c r="B66" s="361"/>
      <c r="C66" s="305" t="s">
        <v>6</v>
      </c>
      <c r="D66" s="306" t="s">
        <v>649</v>
      </c>
      <c r="E66" s="306" t="s">
        <v>650</v>
      </c>
      <c r="F66" s="307" t="s">
        <v>651</v>
      </c>
      <c r="G66" s="308" t="s">
        <v>305</v>
      </c>
      <c r="H66" s="308" t="s">
        <v>652</v>
      </c>
    </row>
    <row r="67" spans="1:8" ht="21.75" customHeight="1">
      <c r="A67" s="364"/>
      <c r="B67" s="361"/>
      <c r="C67" s="305" t="s">
        <v>6</v>
      </c>
      <c r="D67" s="306" t="s">
        <v>658</v>
      </c>
      <c r="E67" s="306" t="s">
        <v>659</v>
      </c>
      <c r="F67" s="307" t="s">
        <v>651</v>
      </c>
      <c r="G67" s="308" t="s">
        <v>660</v>
      </c>
      <c r="H67" s="308" t="s">
        <v>661</v>
      </c>
    </row>
    <row r="68" spans="1:8" ht="21" customHeight="1">
      <c r="A68" s="365"/>
      <c r="B68" s="362"/>
      <c r="C68" s="305" t="s">
        <v>6</v>
      </c>
      <c r="D68" s="306" t="s">
        <v>662</v>
      </c>
      <c r="E68" s="306" t="s">
        <v>662</v>
      </c>
      <c r="F68" s="307" t="s">
        <v>646</v>
      </c>
      <c r="G68" s="308" t="s">
        <v>647</v>
      </c>
      <c r="H68" s="308" t="s">
        <v>663</v>
      </c>
    </row>
    <row r="69" spans="1:8" ht="21" customHeight="1">
      <c r="A69" s="363">
        <v>59</v>
      </c>
      <c r="B69" s="360" t="s">
        <v>616</v>
      </c>
      <c r="C69" s="305" t="s">
        <v>6</v>
      </c>
      <c r="D69" s="306" t="s">
        <v>649</v>
      </c>
      <c r="E69" s="306" t="s">
        <v>650</v>
      </c>
      <c r="F69" s="307" t="s">
        <v>651</v>
      </c>
      <c r="G69" s="308" t="s">
        <v>305</v>
      </c>
      <c r="H69" s="308" t="s">
        <v>652</v>
      </c>
    </row>
    <row r="70" spans="1:8" ht="37.5">
      <c r="A70" s="365"/>
      <c r="B70" s="362"/>
      <c r="C70" s="305" t="s">
        <v>6</v>
      </c>
      <c r="D70" s="306" t="s">
        <v>658</v>
      </c>
      <c r="E70" s="306" t="s">
        <v>659</v>
      </c>
      <c r="F70" s="307" t="s">
        <v>651</v>
      </c>
      <c r="G70" s="308" t="s">
        <v>660</v>
      </c>
      <c r="H70" s="308" t="s">
        <v>661</v>
      </c>
    </row>
    <row r="71" spans="1:8" ht="21" customHeight="1">
      <c r="A71" s="363">
        <v>60</v>
      </c>
      <c r="B71" s="360" t="s">
        <v>653</v>
      </c>
      <c r="C71" s="305" t="s">
        <v>6</v>
      </c>
      <c r="D71" s="306" t="s">
        <v>649</v>
      </c>
      <c r="E71" s="306" t="s">
        <v>650</v>
      </c>
      <c r="F71" s="307" t="s">
        <v>651</v>
      </c>
      <c r="G71" s="308" t="s">
        <v>305</v>
      </c>
      <c r="H71" s="308" t="s">
        <v>652</v>
      </c>
    </row>
    <row r="72" spans="1:8" ht="37.5">
      <c r="A72" s="365"/>
      <c r="B72" s="362"/>
      <c r="C72" s="305" t="s">
        <v>6</v>
      </c>
      <c r="D72" s="306" t="s">
        <v>658</v>
      </c>
      <c r="E72" s="306" t="s">
        <v>659</v>
      </c>
      <c r="F72" s="307" t="s">
        <v>651</v>
      </c>
      <c r="G72" s="308" t="s">
        <v>660</v>
      </c>
      <c r="H72" s="308" t="s">
        <v>661</v>
      </c>
    </row>
    <row r="73" spans="1:8" ht="21" customHeight="1">
      <c r="A73" s="363">
        <v>61</v>
      </c>
      <c r="B73" s="360" t="s">
        <v>654</v>
      </c>
      <c r="C73" s="305" t="s">
        <v>6</v>
      </c>
      <c r="D73" s="306" t="s">
        <v>649</v>
      </c>
      <c r="E73" s="306" t="s">
        <v>650</v>
      </c>
      <c r="F73" s="307" t="s">
        <v>651</v>
      </c>
      <c r="G73" s="308" t="s">
        <v>305</v>
      </c>
      <c r="H73" s="308" t="s">
        <v>652</v>
      </c>
    </row>
    <row r="74" spans="1:8" ht="37.5">
      <c r="A74" s="365"/>
      <c r="B74" s="362"/>
      <c r="C74" s="305" t="s">
        <v>6</v>
      </c>
      <c r="D74" s="306" t="s">
        <v>658</v>
      </c>
      <c r="E74" s="306" t="s">
        <v>659</v>
      </c>
      <c r="F74" s="307" t="s">
        <v>651</v>
      </c>
      <c r="G74" s="308" t="s">
        <v>660</v>
      </c>
      <c r="H74" s="308" t="s">
        <v>661</v>
      </c>
    </row>
    <row r="75" spans="1:8" ht="21" customHeight="1">
      <c r="A75" s="363">
        <v>62</v>
      </c>
      <c r="B75" s="360" t="s">
        <v>656</v>
      </c>
      <c r="C75" s="305" t="s">
        <v>6</v>
      </c>
      <c r="D75" s="306" t="s">
        <v>649</v>
      </c>
      <c r="E75" s="306" t="s">
        <v>650</v>
      </c>
      <c r="F75" s="307" t="s">
        <v>651</v>
      </c>
      <c r="G75" s="308" t="s">
        <v>305</v>
      </c>
      <c r="H75" s="308" t="s">
        <v>652</v>
      </c>
    </row>
    <row r="76" spans="1:8" ht="37.5">
      <c r="A76" s="365"/>
      <c r="B76" s="362"/>
      <c r="C76" s="305" t="s">
        <v>6</v>
      </c>
      <c r="D76" s="306" t="s">
        <v>658</v>
      </c>
      <c r="E76" s="306" t="s">
        <v>659</v>
      </c>
      <c r="F76" s="307" t="s">
        <v>651</v>
      </c>
      <c r="G76" s="308" t="s">
        <v>660</v>
      </c>
      <c r="H76" s="308" t="s">
        <v>661</v>
      </c>
    </row>
    <row r="77" spans="1:8" ht="21" customHeight="1">
      <c r="A77" s="363">
        <v>63</v>
      </c>
      <c r="B77" s="360" t="s">
        <v>657</v>
      </c>
      <c r="C77" s="305" t="s">
        <v>6</v>
      </c>
      <c r="D77" s="306" t="s">
        <v>649</v>
      </c>
      <c r="E77" s="306" t="s">
        <v>650</v>
      </c>
      <c r="F77" s="307" t="s">
        <v>651</v>
      </c>
      <c r="G77" s="308" t="s">
        <v>305</v>
      </c>
      <c r="H77" s="308" t="s">
        <v>652</v>
      </c>
    </row>
    <row r="78" spans="1:8" ht="37.5">
      <c r="A78" s="365"/>
      <c r="B78" s="362"/>
      <c r="C78" s="305" t="s">
        <v>6</v>
      </c>
      <c r="D78" s="306" t="s">
        <v>658</v>
      </c>
      <c r="E78" s="306" t="s">
        <v>659</v>
      </c>
      <c r="F78" s="307" t="s">
        <v>651</v>
      </c>
      <c r="G78" s="308" t="s">
        <v>660</v>
      </c>
      <c r="H78" s="308" t="s">
        <v>661</v>
      </c>
    </row>
    <row r="79" spans="1:8" ht="37.5">
      <c r="A79" s="155">
        <v>64</v>
      </c>
      <c r="B79" s="305" t="s">
        <v>655</v>
      </c>
      <c r="C79" s="305" t="s">
        <v>6</v>
      </c>
      <c r="D79" s="306" t="s">
        <v>658</v>
      </c>
      <c r="E79" s="306" t="s">
        <v>659</v>
      </c>
      <c r="F79" s="307" t="s">
        <v>651</v>
      </c>
      <c r="G79" s="308" t="s">
        <v>660</v>
      </c>
      <c r="H79" s="308" t="s">
        <v>661</v>
      </c>
    </row>
  </sheetData>
  <sheetProtection/>
  <mergeCells count="22">
    <mergeCell ref="B73:B74"/>
    <mergeCell ref="A73:A74"/>
    <mergeCell ref="B75:B76"/>
    <mergeCell ref="A75:A76"/>
    <mergeCell ref="B77:B78"/>
    <mergeCell ref="A77:A78"/>
    <mergeCell ref="B65:B68"/>
    <mergeCell ref="A65:A68"/>
    <mergeCell ref="B69:B70"/>
    <mergeCell ref="A69:A70"/>
    <mergeCell ref="B71:B72"/>
    <mergeCell ref="A71:A72"/>
    <mergeCell ref="H5:H6"/>
    <mergeCell ref="A1:H1"/>
    <mergeCell ref="A4:H4"/>
    <mergeCell ref="A7:B7"/>
    <mergeCell ref="D5:E5"/>
    <mergeCell ref="A5:A6"/>
    <mergeCell ref="B5:B6"/>
    <mergeCell ref="C5:C6"/>
    <mergeCell ref="F5:F6"/>
    <mergeCell ref="G5:G6"/>
  </mergeCells>
  <dataValidations count="1">
    <dataValidation type="list" allowBlank="1" showInputMessage="1" showErrorMessage="1" sqref="C8:C17">
      <formula1>"ผู้สอนในรายวิชา, ผู้ดูแลควบคุมการฝึกงาน, ที่ปรึกษาปัญหาพิเศษ โครงการ หรืองานวิจัย, ผู้ควบคุมการวิเคราะห์และการใช้เครื่องมือปฏิบัติการขั้นสูง, ที่ปรึกษาวิทยานิพนธ์"</formula1>
    </dataValidation>
  </dataValidations>
  <printOptions/>
  <pageMargins left="0.4330708661417323" right="0.2755905511811024" top="0.4724409448818898" bottom="0.4330708661417323" header="0.15748031496062992" footer="0.15748031496062992"/>
  <pageSetup cellComments="asDisplayed" horizontalDpi="600" verticalDpi="600" orientation="landscape" paperSize="9" scale="70" r:id="rId1"/>
  <headerFooter alignWithMargins="0">
    <oddFooter>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K53"/>
  <sheetViews>
    <sheetView zoomScale="70" zoomScaleNormal="70" workbookViewId="0" topLeftCell="A1">
      <selection activeCell="D8" sqref="D8"/>
    </sheetView>
  </sheetViews>
  <sheetFormatPr defaultColWidth="9.140625" defaultRowHeight="12.75"/>
  <cols>
    <col min="1" max="1" width="6.7109375" style="2" customWidth="1"/>
    <col min="2" max="2" width="37.8515625" style="2" customWidth="1"/>
    <col min="3" max="3" width="24.7109375" style="2" bestFit="1" customWidth="1"/>
    <col min="4" max="4" width="24.421875" style="2" customWidth="1"/>
    <col min="5" max="5" width="23.8515625" style="2" bestFit="1" customWidth="1"/>
    <col min="6" max="7" width="16.140625" style="2" bestFit="1" customWidth="1"/>
    <col min="8" max="8" width="11.421875" style="39" customWidth="1"/>
    <col min="9" max="9" width="16.28125" style="39" customWidth="1"/>
    <col min="10" max="10" width="18.00390625" style="39" customWidth="1"/>
    <col min="11" max="11" width="16.28125" style="39" customWidth="1"/>
    <col min="12" max="16384" width="9.140625" style="2" customWidth="1"/>
  </cols>
  <sheetData>
    <row r="1" spans="1:11" ht="30.75">
      <c r="A1" s="327" t="s">
        <v>125</v>
      </c>
      <c r="B1" s="327"/>
      <c r="C1" s="327"/>
      <c r="D1" s="327"/>
      <c r="E1" s="327"/>
      <c r="F1" s="327"/>
      <c r="G1" s="327"/>
      <c r="H1" s="327"/>
      <c r="I1" s="327"/>
      <c r="J1" s="14"/>
      <c r="K1" s="14"/>
    </row>
    <row r="2" spans="1:11" s="16" customFormat="1" ht="21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0" customFormat="1" ht="24">
      <c r="A3" s="17" t="s">
        <v>111</v>
      </c>
      <c r="B3" s="17"/>
      <c r="C3" s="17"/>
      <c r="D3" s="17"/>
      <c r="E3" s="17"/>
      <c r="F3" s="17"/>
      <c r="G3" s="17"/>
      <c r="H3" s="73"/>
      <c r="I3" s="12" t="s">
        <v>167</v>
      </c>
      <c r="J3" s="12"/>
      <c r="K3" s="12"/>
    </row>
    <row r="4" spans="8:11" s="10" customFormat="1" ht="24">
      <c r="H4" s="12"/>
      <c r="I4" s="12"/>
      <c r="J4" s="12"/>
      <c r="K4" s="12"/>
    </row>
    <row r="5" spans="1:11" ht="23.25" customHeight="1">
      <c r="A5" s="328" t="s">
        <v>7</v>
      </c>
      <c r="B5" s="328" t="s">
        <v>8</v>
      </c>
      <c r="C5" s="328" t="s">
        <v>9</v>
      </c>
      <c r="D5" s="330" t="s">
        <v>10</v>
      </c>
      <c r="E5" s="330" t="s">
        <v>11</v>
      </c>
      <c r="F5" s="332" t="s">
        <v>12</v>
      </c>
      <c r="G5" s="333"/>
      <c r="H5" s="330" t="s">
        <v>26</v>
      </c>
      <c r="I5" s="334" t="s">
        <v>27</v>
      </c>
      <c r="J5" s="334"/>
      <c r="K5" s="334"/>
    </row>
    <row r="6" spans="1:11" ht="63">
      <c r="A6" s="329"/>
      <c r="B6" s="329"/>
      <c r="C6" s="329"/>
      <c r="D6" s="331"/>
      <c r="E6" s="331"/>
      <c r="F6" s="18" t="s">
        <v>13</v>
      </c>
      <c r="G6" s="18" t="s">
        <v>14</v>
      </c>
      <c r="H6" s="331"/>
      <c r="I6" s="71" t="s">
        <v>28</v>
      </c>
      <c r="J6" s="71" t="s">
        <v>39</v>
      </c>
      <c r="K6" s="71" t="s">
        <v>47</v>
      </c>
    </row>
    <row r="7" spans="1:11" ht="21">
      <c r="A7" s="19"/>
      <c r="B7" s="20" t="s">
        <v>2</v>
      </c>
      <c r="C7" s="21"/>
      <c r="D7" s="22"/>
      <c r="E7" s="23"/>
      <c r="F7" s="21"/>
      <c r="G7" s="21"/>
      <c r="H7" s="75"/>
      <c r="I7" s="23">
        <f>SUM(I8:I53)</f>
        <v>3770</v>
      </c>
      <c r="J7" s="319">
        <f>AVERAGE(J8:J53)</f>
        <v>4.3535555555555545</v>
      </c>
      <c r="K7" s="74">
        <f>I7*J7</f>
        <v>16412.90444444444</v>
      </c>
    </row>
    <row r="8" spans="1:11" s="10" customFormat="1" ht="63">
      <c r="A8" s="24">
        <v>1</v>
      </c>
      <c r="B8" s="159" t="s">
        <v>449</v>
      </c>
      <c r="C8" s="160" t="s">
        <v>450</v>
      </c>
      <c r="D8" s="160" t="s">
        <v>235</v>
      </c>
      <c r="E8" s="160" t="s">
        <v>451</v>
      </c>
      <c r="F8" s="161" t="s">
        <v>452</v>
      </c>
      <c r="G8" s="162" t="s">
        <v>453</v>
      </c>
      <c r="H8" s="163">
        <v>22</v>
      </c>
      <c r="I8" s="164">
        <v>22</v>
      </c>
      <c r="J8" s="165">
        <v>4.4</v>
      </c>
      <c r="K8" s="165">
        <f>(J8/5)*100</f>
        <v>88.00000000000001</v>
      </c>
    </row>
    <row r="9" spans="1:11" s="10" customFormat="1" ht="63">
      <c r="A9" s="24">
        <v>2</v>
      </c>
      <c r="B9" s="166" t="s">
        <v>454</v>
      </c>
      <c r="C9" s="167" t="s">
        <v>302</v>
      </c>
      <c r="D9" s="160" t="s">
        <v>235</v>
      </c>
      <c r="E9" s="168" t="s">
        <v>455</v>
      </c>
      <c r="F9" s="169" t="s">
        <v>456</v>
      </c>
      <c r="G9" s="170" t="s">
        <v>457</v>
      </c>
      <c r="H9" s="171">
        <v>12</v>
      </c>
      <c r="I9" s="172">
        <v>8</v>
      </c>
      <c r="J9" s="173">
        <v>4.27</v>
      </c>
      <c r="K9" s="165">
        <f>(J9/5)*100</f>
        <v>85.39999999999999</v>
      </c>
    </row>
    <row r="10" spans="1:11" s="10" customFormat="1" ht="84">
      <c r="A10" s="24">
        <v>3</v>
      </c>
      <c r="B10" s="159" t="s">
        <v>458</v>
      </c>
      <c r="C10" s="167" t="s">
        <v>459</v>
      </c>
      <c r="D10" s="160" t="s">
        <v>235</v>
      </c>
      <c r="E10" s="168" t="s">
        <v>460</v>
      </c>
      <c r="F10" s="174" t="s">
        <v>461</v>
      </c>
      <c r="G10" s="175" t="s">
        <v>462</v>
      </c>
      <c r="H10" s="176">
        <v>26</v>
      </c>
      <c r="I10" s="177">
        <v>24</v>
      </c>
      <c r="J10" s="178">
        <v>4.44</v>
      </c>
      <c r="K10" s="165">
        <f aca="true" t="shared" si="0" ref="K10:K53">(J10/5)*100</f>
        <v>88.80000000000001</v>
      </c>
    </row>
    <row r="11" spans="1:11" s="10" customFormat="1" ht="63">
      <c r="A11" s="24">
        <v>4</v>
      </c>
      <c r="B11" s="159" t="s">
        <v>463</v>
      </c>
      <c r="C11" s="167" t="s">
        <v>464</v>
      </c>
      <c r="D11" s="160" t="s">
        <v>235</v>
      </c>
      <c r="E11" s="168" t="s">
        <v>465</v>
      </c>
      <c r="F11" s="174" t="s">
        <v>456</v>
      </c>
      <c r="G11" s="179" t="s">
        <v>457</v>
      </c>
      <c r="H11" s="176">
        <v>17</v>
      </c>
      <c r="I11" s="177">
        <v>15</v>
      </c>
      <c r="J11" s="178">
        <v>4.34</v>
      </c>
      <c r="K11" s="165">
        <f t="shared" si="0"/>
        <v>86.8</v>
      </c>
    </row>
    <row r="12" spans="1:11" s="10" customFormat="1" ht="126">
      <c r="A12" s="24">
        <v>5</v>
      </c>
      <c r="B12" s="181" t="s">
        <v>466</v>
      </c>
      <c r="C12" s="167" t="s">
        <v>467</v>
      </c>
      <c r="D12" s="160" t="s">
        <v>235</v>
      </c>
      <c r="E12" s="168" t="s">
        <v>468</v>
      </c>
      <c r="F12" s="174" t="s">
        <v>469</v>
      </c>
      <c r="G12" s="179" t="s">
        <v>470</v>
      </c>
      <c r="H12" s="176">
        <v>20</v>
      </c>
      <c r="I12" s="177">
        <v>19</v>
      </c>
      <c r="J12" s="178">
        <v>4.1</v>
      </c>
      <c r="K12" s="165">
        <f t="shared" si="0"/>
        <v>82</v>
      </c>
    </row>
    <row r="13" spans="1:11" s="10" customFormat="1" ht="105">
      <c r="A13" s="24">
        <v>6</v>
      </c>
      <c r="B13" s="159" t="s">
        <v>471</v>
      </c>
      <c r="C13" s="167" t="s">
        <v>348</v>
      </c>
      <c r="D13" s="160" t="s">
        <v>235</v>
      </c>
      <c r="E13" s="168" t="s">
        <v>472</v>
      </c>
      <c r="F13" s="174" t="s">
        <v>473</v>
      </c>
      <c r="G13" s="179" t="s">
        <v>457</v>
      </c>
      <c r="H13" s="176">
        <v>17</v>
      </c>
      <c r="I13" s="176">
        <v>17</v>
      </c>
      <c r="J13" s="178">
        <v>4.47</v>
      </c>
      <c r="K13" s="165">
        <f t="shared" si="0"/>
        <v>89.39999999999999</v>
      </c>
    </row>
    <row r="14" spans="1:11" s="10" customFormat="1" ht="105">
      <c r="A14" s="24">
        <v>7</v>
      </c>
      <c r="B14" s="166" t="s">
        <v>474</v>
      </c>
      <c r="C14" s="167" t="s">
        <v>475</v>
      </c>
      <c r="D14" s="160" t="s">
        <v>235</v>
      </c>
      <c r="E14" s="168" t="s">
        <v>476</v>
      </c>
      <c r="F14" s="174" t="s">
        <v>477</v>
      </c>
      <c r="G14" s="179" t="s">
        <v>457</v>
      </c>
      <c r="H14" s="176">
        <v>9</v>
      </c>
      <c r="I14" s="176">
        <v>9</v>
      </c>
      <c r="J14" s="178">
        <v>4.65</v>
      </c>
      <c r="K14" s="165">
        <f t="shared" si="0"/>
        <v>93</v>
      </c>
    </row>
    <row r="15" spans="1:11" s="10" customFormat="1" ht="63">
      <c r="A15" s="24">
        <v>8</v>
      </c>
      <c r="B15" s="159" t="s">
        <v>478</v>
      </c>
      <c r="C15" s="167" t="s">
        <v>383</v>
      </c>
      <c r="D15" s="160" t="s">
        <v>235</v>
      </c>
      <c r="E15" s="167" t="s">
        <v>479</v>
      </c>
      <c r="F15" s="174" t="s">
        <v>480</v>
      </c>
      <c r="G15" s="179" t="s">
        <v>481</v>
      </c>
      <c r="H15" s="176">
        <v>1</v>
      </c>
      <c r="I15" s="177">
        <v>1</v>
      </c>
      <c r="J15" s="178">
        <v>5</v>
      </c>
      <c r="K15" s="165">
        <f t="shared" si="0"/>
        <v>100</v>
      </c>
    </row>
    <row r="16" spans="1:11" s="10" customFormat="1" ht="105">
      <c r="A16" s="24">
        <v>9</v>
      </c>
      <c r="B16" s="181" t="s">
        <v>482</v>
      </c>
      <c r="C16" s="167" t="s">
        <v>307</v>
      </c>
      <c r="D16" s="160" t="s">
        <v>235</v>
      </c>
      <c r="E16" s="168" t="s">
        <v>483</v>
      </c>
      <c r="F16" s="174" t="s">
        <v>484</v>
      </c>
      <c r="G16" s="179" t="s">
        <v>481</v>
      </c>
      <c r="H16" s="176">
        <v>15</v>
      </c>
      <c r="I16" s="182">
        <v>15</v>
      </c>
      <c r="J16" s="178">
        <v>4.08</v>
      </c>
      <c r="K16" s="165">
        <f t="shared" si="0"/>
        <v>81.60000000000001</v>
      </c>
    </row>
    <row r="17" spans="1:11" s="10" customFormat="1" ht="105">
      <c r="A17" s="24">
        <v>10</v>
      </c>
      <c r="B17" s="159" t="s">
        <v>485</v>
      </c>
      <c r="C17" s="167" t="s">
        <v>383</v>
      </c>
      <c r="D17" s="160" t="s">
        <v>235</v>
      </c>
      <c r="E17" s="168" t="s">
        <v>486</v>
      </c>
      <c r="F17" s="174" t="s">
        <v>487</v>
      </c>
      <c r="G17" s="179" t="s">
        <v>481</v>
      </c>
      <c r="H17" s="176">
        <v>118</v>
      </c>
      <c r="I17" s="177">
        <v>90</v>
      </c>
      <c r="J17" s="178">
        <v>4.76</v>
      </c>
      <c r="K17" s="165">
        <f t="shared" si="0"/>
        <v>95.19999999999999</v>
      </c>
    </row>
    <row r="18" spans="1:11" s="10" customFormat="1" ht="126">
      <c r="A18" s="24">
        <v>11</v>
      </c>
      <c r="B18" s="183" t="s">
        <v>488</v>
      </c>
      <c r="C18" s="167" t="s">
        <v>489</v>
      </c>
      <c r="D18" s="160" t="s">
        <v>235</v>
      </c>
      <c r="E18" s="168" t="s">
        <v>490</v>
      </c>
      <c r="F18" s="174" t="s">
        <v>491</v>
      </c>
      <c r="G18" s="179" t="s">
        <v>481</v>
      </c>
      <c r="H18" s="184">
        <v>11</v>
      </c>
      <c r="I18" s="185">
        <v>11</v>
      </c>
      <c r="J18" s="185">
        <v>4.56</v>
      </c>
      <c r="K18" s="165">
        <f t="shared" si="0"/>
        <v>91.19999999999999</v>
      </c>
    </row>
    <row r="19" spans="1:11" ht="105">
      <c r="A19" s="24">
        <v>12</v>
      </c>
      <c r="B19" s="181" t="s">
        <v>492</v>
      </c>
      <c r="C19" s="167" t="s">
        <v>493</v>
      </c>
      <c r="D19" s="160" t="s">
        <v>235</v>
      </c>
      <c r="E19" s="168" t="s">
        <v>486</v>
      </c>
      <c r="F19" s="174" t="s">
        <v>491</v>
      </c>
      <c r="G19" s="179" t="s">
        <v>481</v>
      </c>
      <c r="H19" s="176">
        <v>19</v>
      </c>
      <c r="I19" s="185">
        <v>17</v>
      </c>
      <c r="J19" s="185">
        <v>4.1</v>
      </c>
      <c r="K19" s="165">
        <f t="shared" si="0"/>
        <v>82</v>
      </c>
    </row>
    <row r="20" spans="1:11" ht="105">
      <c r="A20" s="24">
        <v>13</v>
      </c>
      <c r="B20" s="159" t="s">
        <v>494</v>
      </c>
      <c r="C20" s="168" t="s">
        <v>495</v>
      </c>
      <c r="D20" s="160" t="s">
        <v>235</v>
      </c>
      <c r="E20" s="168" t="s">
        <v>496</v>
      </c>
      <c r="F20" s="174" t="s">
        <v>484</v>
      </c>
      <c r="G20" s="179" t="s">
        <v>457</v>
      </c>
      <c r="H20" s="184">
        <v>24</v>
      </c>
      <c r="I20" s="185">
        <v>16</v>
      </c>
      <c r="J20" s="185">
        <v>4.13</v>
      </c>
      <c r="K20" s="165">
        <f t="shared" si="0"/>
        <v>82.6</v>
      </c>
    </row>
    <row r="21" spans="1:11" ht="63">
      <c r="A21" s="24">
        <v>14</v>
      </c>
      <c r="B21" s="181" t="s">
        <v>497</v>
      </c>
      <c r="C21" s="167" t="s">
        <v>498</v>
      </c>
      <c r="D21" s="160" t="s">
        <v>235</v>
      </c>
      <c r="E21" s="167" t="s">
        <v>499</v>
      </c>
      <c r="F21" s="186" t="s">
        <v>500</v>
      </c>
      <c r="G21" s="179" t="s">
        <v>453</v>
      </c>
      <c r="H21" s="184">
        <v>1</v>
      </c>
      <c r="I21" s="185">
        <v>1</v>
      </c>
      <c r="J21" s="185">
        <v>4</v>
      </c>
      <c r="K21" s="165">
        <f t="shared" si="0"/>
        <v>80</v>
      </c>
    </row>
    <row r="22" spans="1:11" ht="63">
      <c r="A22" s="24">
        <v>15</v>
      </c>
      <c r="B22" s="159" t="s">
        <v>501</v>
      </c>
      <c r="C22" s="167" t="s">
        <v>302</v>
      </c>
      <c r="D22" s="160" t="s">
        <v>235</v>
      </c>
      <c r="E22" s="167" t="s">
        <v>502</v>
      </c>
      <c r="F22" s="187" t="s">
        <v>500</v>
      </c>
      <c r="G22" s="188" t="s">
        <v>453</v>
      </c>
      <c r="H22" s="189">
        <v>1</v>
      </c>
      <c r="I22" s="185">
        <v>1</v>
      </c>
      <c r="J22" s="185">
        <v>4.8</v>
      </c>
      <c r="K22" s="165">
        <f t="shared" si="0"/>
        <v>96</v>
      </c>
    </row>
    <row r="23" spans="1:11" ht="105">
      <c r="A23" s="24">
        <v>16</v>
      </c>
      <c r="B23" s="167" t="s">
        <v>503</v>
      </c>
      <c r="C23" s="167" t="s">
        <v>504</v>
      </c>
      <c r="D23" s="160" t="s">
        <v>235</v>
      </c>
      <c r="E23" s="167" t="s">
        <v>505</v>
      </c>
      <c r="F23" s="187" t="s">
        <v>500</v>
      </c>
      <c r="G23" s="190" t="s">
        <v>453</v>
      </c>
      <c r="H23" s="191">
        <v>14</v>
      </c>
      <c r="I23" s="185">
        <v>6</v>
      </c>
      <c r="J23" s="192">
        <v>4.69</v>
      </c>
      <c r="K23" s="165">
        <f t="shared" si="0"/>
        <v>93.80000000000001</v>
      </c>
    </row>
    <row r="24" spans="1:11" ht="105">
      <c r="A24" s="24">
        <v>17</v>
      </c>
      <c r="B24" s="193" t="s">
        <v>506</v>
      </c>
      <c r="C24" s="167" t="s">
        <v>507</v>
      </c>
      <c r="D24" s="160" t="s">
        <v>235</v>
      </c>
      <c r="E24" s="167" t="s">
        <v>505</v>
      </c>
      <c r="F24" s="187" t="s">
        <v>500</v>
      </c>
      <c r="G24" s="190" t="s">
        <v>453</v>
      </c>
      <c r="H24" s="191">
        <v>60</v>
      </c>
      <c r="I24" s="185">
        <v>34</v>
      </c>
      <c r="J24" s="192">
        <v>4.48</v>
      </c>
      <c r="K24" s="165">
        <f t="shared" si="0"/>
        <v>89.60000000000001</v>
      </c>
    </row>
    <row r="25" spans="1:11" ht="105">
      <c r="A25" s="24">
        <v>18</v>
      </c>
      <c r="B25" s="167" t="s">
        <v>508</v>
      </c>
      <c r="C25" s="167" t="s">
        <v>509</v>
      </c>
      <c r="D25" s="160" t="s">
        <v>235</v>
      </c>
      <c r="E25" s="167" t="s">
        <v>505</v>
      </c>
      <c r="F25" s="187" t="s">
        <v>500</v>
      </c>
      <c r="G25" s="190" t="s">
        <v>453</v>
      </c>
      <c r="H25" s="185">
        <v>1</v>
      </c>
      <c r="I25" s="185">
        <v>1</v>
      </c>
      <c r="J25" s="192">
        <v>4.6</v>
      </c>
      <c r="K25" s="165">
        <f t="shared" si="0"/>
        <v>92</v>
      </c>
    </row>
    <row r="26" spans="1:11" ht="168">
      <c r="A26" s="24">
        <v>19</v>
      </c>
      <c r="B26" s="167" t="s">
        <v>510</v>
      </c>
      <c r="C26" s="167" t="s">
        <v>511</v>
      </c>
      <c r="D26" s="160" t="s">
        <v>235</v>
      </c>
      <c r="E26" s="167" t="s">
        <v>505</v>
      </c>
      <c r="F26" s="187" t="s">
        <v>500</v>
      </c>
      <c r="G26" s="190" t="s">
        <v>453</v>
      </c>
      <c r="H26" s="194">
        <v>23</v>
      </c>
      <c r="I26" s="194">
        <v>10</v>
      </c>
      <c r="J26" s="192">
        <v>4.36</v>
      </c>
      <c r="K26" s="165">
        <f t="shared" si="0"/>
        <v>87.20000000000002</v>
      </c>
    </row>
    <row r="27" spans="1:11" ht="105">
      <c r="A27" s="24">
        <v>20</v>
      </c>
      <c r="B27" s="167" t="s">
        <v>512</v>
      </c>
      <c r="C27" s="167" t="s">
        <v>513</v>
      </c>
      <c r="D27" s="160" t="s">
        <v>235</v>
      </c>
      <c r="E27" s="168" t="s">
        <v>514</v>
      </c>
      <c r="F27" s="187" t="s">
        <v>500</v>
      </c>
      <c r="G27" s="190" t="s">
        <v>453</v>
      </c>
      <c r="H27" s="195">
        <v>3</v>
      </c>
      <c r="I27" s="194">
        <v>1</v>
      </c>
      <c r="J27" s="195">
        <v>4.33</v>
      </c>
      <c r="K27" s="165">
        <f t="shared" si="0"/>
        <v>86.6</v>
      </c>
    </row>
    <row r="28" spans="1:11" ht="126">
      <c r="A28" s="24">
        <v>21</v>
      </c>
      <c r="B28" s="196" t="s">
        <v>515</v>
      </c>
      <c r="C28" s="127" t="s">
        <v>383</v>
      </c>
      <c r="D28" s="160" t="s">
        <v>235</v>
      </c>
      <c r="E28" s="197" t="s">
        <v>516</v>
      </c>
      <c r="F28" s="198" t="s">
        <v>517</v>
      </c>
      <c r="G28" s="199" t="s">
        <v>518</v>
      </c>
      <c r="H28" s="200">
        <v>253</v>
      </c>
      <c r="I28" s="195">
        <v>230</v>
      </c>
      <c r="J28" s="195">
        <v>4.2</v>
      </c>
      <c r="K28" s="165">
        <f t="shared" si="0"/>
        <v>84.00000000000001</v>
      </c>
    </row>
    <row r="29" spans="1:11" ht="84">
      <c r="A29" s="24">
        <v>22</v>
      </c>
      <c r="B29" s="201" t="s">
        <v>519</v>
      </c>
      <c r="C29" s="202" t="s">
        <v>459</v>
      </c>
      <c r="D29" s="160" t="s">
        <v>235</v>
      </c>
      <c r="E29" s="203"/>
      <c r="F29" s="204" t="s">
        <v>520</v>
      </c>
      <c r="G29" s="205" t="s">
        <v>521</v>
      </c>
      <c r="H29" s="206"/>
      <c r="I29" s="207"/>
      <c r="J29" s="208"/>
      <c r="K29" s="165">
        <f t="shared" si="0"/>
        <v>0</v>
      </c>
    </row>
    <row r="30" spans="1:11" ht="126">
      <c r="A30" s="24">
        <v>23</v>
      </c>
      <c r="B30" s="210" t="s">
        <v>522</v>
      </c>
      <c r="C30" s="211" t="s">
        <v>523</v>
      </c>
      <c r="D30" s="160" t="s">
        <v>235</v>
      </c>
      <c r="E30" s="212" t="s">
        <v>524</v>
      </c>
      <c r="F30" s="213"/>
      <c r="G30" s="214"/>
      <c r="H30" s="215">
        <v>8</v>
      </c>
      <c r="I30" s="216">
        <v>8</v>
      </c>
      <c r="J30" s="217">
        <v>4.38</v>
      </c>
      <c r="K30" s="165">
        <f t="shared" si="0"/>
        <v>87.6</v>
      </c>
    </row>
    <row r="31" spans="1:11" ht="84">
      <c r="A31" s="24">
        <v>24</v>
      </c>
      <c r="B31" s="219" t="s">
        <v>525</v>
      </c>
      <c r="C31" s="220" t="s">
        <v>383</v>
      </c>
      <c r="D31" s="160" t="s">
        <v>235</v>
      </c>
      <c r="E31" s="221" t="s">
        <v>526</v>
      </c>
      <c r="F31" s="222"/>
      <c r="G31" s="223"/>
      <c r="H31" s="224">
        <v>1</v>
      </c>
      <c r="I31" s="225">
        <v>1</v>
      </c>
      <c r="J31" s="226">
        <v>5</v>
      </c>
      <c r="K31" s="165">
        <f t="shared" si="0"/>
        <v>100</v>
      </c>
    </row>
    <row r="32" spans="1:11" ht="63">
      <c r="A32" s="24">
        <v>25</v>
      </c>
      <c r="B32" s="197" t="s">
        <v>527</v>
      </c>
      <c r="C32" s="127" t="s">
        <v>475</v>
      </c>
      <c r="D32" s="160" t="s">
        <v>235</v>
      </c>
      <c r="E32" s="221" t="s">
        <v>528</v>
      </c>
      <c r="F32" s="222"/>
      <c r="G32" s="223"/>
      <c r="H32" s="224">
        <v>7</v>
      </c>
      <c r="I32" s="225">
        <v>7</v>
      </c>
      <c r="J32" s="226">
        <v>4.57</v>
      </c>
      <c r="K32" s="165">
        <f t="shared" si="0"/>
        <v>91.4</v>
      </c>
    </row>
    <row r="33" spans="1:11" ht="84">
      <c r="A33" s="24">
        <v>26</v>
      </c>
      <c r="B33" s="197" t="s">
        <v>529</v>
      </c>
      <c r="C33" s="127" t="s">
        <v>530</v>
      </c>
      <c r="D33" s="160" t="s">
        <v>235</v>
      </c>
      <c r="E33" s="212" t="s">
        <v>531</v>
      </c>
      <c r="F33" s="213"/>
      <c r="G33" s="214"/>
      <c r="H33" s="215">
        <v>18</v>
      </c>
      <c r="I33" s="216">
        <v>18</v>
      </c>
      <c r="J33" s="217">
        <v>4.6</v>
      </c>
      <c r="K33" s="165">
        <f t="shared" si="0"/>
        <v>92</v>
      </c>
    </row>
    <row r="34" spans="1:11" ht="126">
      <c r="A34" s="24">
        <v>27</v>
      </c>
      <c r="B34" s="210" t="s">
        <v>532</v>
      </c>
      <c r="C34" s="211" t="s">
        <v>312</v>
      </c>
      <c r="D34" s="160" t="s">
        <v>235</v>
      </c>
      <c r="E34" s="212" t="s">
        <v>524</v>
      </c>
      <c r="F34" s="213"/>
      <c r="G34" s="214"/>
      <c r="H34" s="215">
        <v>15</v>
      </c>
      <c r="I34" s="216">
        <v>15</v>
      </c>
      <c r="J34" s="217">
        <v>4.4</v>
      </c>
      <c r="K34" s="165">
        <f t="shared" si="0"/>
        <v>88.00000000000001</v>
      </c>
    </row>
    <row r="35" spans="1:11" ht="84">
      <c r="A35" s="24">
        <v>28</v>
      </c>
      <c r="B35" s="127" t="s">
        <v>533</v>
      </c>
      <c r="C35" s="127" t="s">
        <v>504</v>
      </c>
      <c r="D35" s="160" t="s">
        <v>235</v>
      </c>
      <c r="E35" s="127" t="s">
        <v>534</v>
      </c>
      <c r="F35" s="229" t="s">
        <v>535</v>
      </c>
      <c r="G35" s="229" t="s">
        <v>536</v>
      </c>
      <c r="H35" s="195">
        <v>17</v>
      </c>
      <c r="I35" s="194">
        <v>16</v>
      </c>
      <c r="J35" s="195">
        <v>4.18</v>
      </c>
      <c r="K35" s="165">
        <f t="shared" si="0"/>
        <v>83.6</v>
      </c>
    </row>
    <row r="36" spans="1:11" ht="105">
      <c r="A36" s="24">
        <v>29</v>
      </c>
      <c r="B36" s="127" t="s">
        <v>537</v>
      </c>
      <c r="C36" s="167" t="s">
        <v>507</v>
      </c>
      <c r="D36" s="160" t="s">
        <v>235</v>
      </c>
      <c r="E36" s="167" t="s">
        <v>505</v>
      </c>
      <c r="F36" s="229" t="s">
        <v>535</v>
      </c>
      <c r="G36" s="229" t="s">
        <v>536</v>
      </c>
      <c r="H36" s="195">
        <v>38</v>
      </c>
      <c r="I36" s="194">
        <v>38</v>
      </c>
      <c r="J36" s="195">
        <v>4.69</v>
      </c>
      <c r="K36" s="165">
        <f t="shared" si="0"/>
        <v>93.80000000000001</v>
      </c>
    </row>
    <row r="37" spans="1:11" ht="168">
      <c r="A37" s="24">
        <v>30</v>
      </c>
      <c r="B37" s="197" t="s">
        <v>538</v>
      </c>
      <c r="C37" s="167" t="s">
        <v>511</v>
      </c>
      <c r="D37" s="160" t="s">
        <v>235</v>
      </c>
      <c r="E37" s="167" t="s">
        <v>505</v>
      </c>
      <c r="F37" s="229" t="s">
        <v>535</v>
      </c>
      <c r="G37" s="229" t="s">
        <v>536</v>
      </c>
      <c r="H37" s="195">
        <v>18</v>
      </c>
      <c r="I37" s="195">
        <v>14</v>
      </c>
      <c r="J37" s="195">
        <v>4.43</v>
      </c>
      <c r="K37" s="165">
        <f t="shared" si="0"/>
        <v>88.6</v>
      </c>
    </row>
    <row r="38" spans="1:11" ht="105">
      <c r="A38" s="24">
        <v>31</v>
      </c>
      <c r="B38" s="127" t="s">
        <v>539</v>
      </c>
      <c r="C38" s="167" t="s">
        <v>513</v>
      </c>
      <c r="D38" s="160" t="s">
        <v>235</v>
      </c>
      <c r="E38" s="167" t="s">
        <v>540</v>
      </c>
      <c r="F38" s="229" t="s">
        <v>535</v>
      </c>
      <c r="G38" s="229" t="s">
        <v>536</v>
      </c>
      <c r="H38" s="195">
        <v>6</v>
      </c>
      <c r="I38" s="194">
        <v>4</v>
      </c>
      <c r="J38" s="195">
        <v>4.1</v>
      </c>
      <c r="K38" s="165">
        <f t="shared" si="0"/>
        <v>82</v>
      </c>
    </row>
    <row r="39" spans="1:11" ht="63">
      <c r="A39" s="316">
        <v>32</v>
      </c>
      <c r="B39" s="127" t="s">
        <v>674</v>
      </c>
      <c r="C39" s="312" t="s">
        <v>262</v>
      </c>
      <c r="D39" s="160" t="s">
        <v>258</v>
      </c>
      <c r="E39" s="167" t="s">
        <v>675</v>
      </c>
      <c r="F39" s="315" t="s">
        <v>678</v>
      </c>
      <c r="G39" s="315" t="s">
        <v>679</v>
      </c>
      <c r="H39" s="195">
        <v>16</v>
      </c>
      <c r="I39" s="194">
        <v>16</v>
      </c>
      <c r="J39" s="313">
        <v>4.32</v>
      </c>
      <c r="K39" s="165">
        <f t="shared" si="0"/>
        <v>86.4</v>
      </c>
    </row>
    <row r="40" spans="1:11" ht="42">
      <c r="A40" s="316">
        <v>33</v>
      </c>
      <c r="B40" s="127" t="s">
        <v>676</v>
      </c>
      <c r="C40" s="312" t="s">
        <v>262</v>
      </c>
      <c r="D40" s="160" t="s">
        <v>258</v>
      </c>
      <c r="E40" s="167" t="s">
        <v>675</v>
      </c>
      <c r="F40" s="314" t="s">
        <v>677</v>
      </c>
      <c r="G40" s="314" t="s">
        <v>680</v>
      </c>
      <c r="H40" s="195">
        <v>120</v>
      </c>
      <c r="I40" s="194">
        <v>116</v>
      </c>
      <c r="J40" s="313">
        <v>4.32</v>
      </c>
      <c r="K40" s="165">
        <f t="shared" si="0"/>
        <v>86.4</v>
      </c>
    </row>
    <row r="41" spans="1:11" ht="63">
      <c r="A41" s="316">
        <v>34</v>
      </c>
      <c r="B41" s="127" t="s">
        <v>681</v>
      </c>
      <c r="C41" s="312" t="s">
        <v>262</v>
      </c>
      <c r="D41" s="160" t="s">
        <v>258</v>
      </c>
      <c r="E41" s="167" t="s">
        <v>502</v>
      </c>
      <c r="F41" s="315" t="s">
        <v>682</v>
      </c>
      <c r="G41" s="315" t="s">
        <v>683</v>
      </c>
      <c r="H41" s="195">
        <v>2</v>
      </c>
      <c r="I41" s="194">
        <v>2</v>
      </c>
      <c r="J41" s="313">
        <v>4.5</v>
      </c>
      <c r="K41" s="165">
        <f t="shared" si="0"/>
        <v>90</v>
      </c>
    </row>
    <row r="42" spans="1:11" ht="42">
      <c r="A42" s="24">
        <v>35</v>
      </c>
      <c r="B42" s="127" t="s">
        <v>606</v>
      </c>
      <c r="C42" s="297" t="s">
        <v>259</v>
      </c>
      <c r="D42" s="8" t="s">
        <v>257</v>
      </c>
      <c r="E42" s="8" t="s">
        <v>607</v>
      </c>
      <c r="F42" s="130"/>
      <c r="G42" s="130"/>
      <c r="H42" s="304"/>
      <c r="I42" s="127">
        <v>55</v>
      </c>
      <c r="J42" s="298">
        <v>4.1</v>
      </c>
      <c r="K42" s="165">
        <f t="shared" si="0"/>
        <v>82</v>
      </c>
    </row>
    <row r="43" spans="1:11" ht="21">
      <c r="A43" s="24">
        <v>36</v>
      </c>
      <c r="B43" s="127" t="s">
        <v>608</v>
      </c>
      <c r="C43" s="297" t="s">
        <v>609</v>
      </c>
      <c r="D43" s="8" t="s">
        <v>257</v>
      </c>
      <c r="E43" s="8" t="s">
        <v>610</v>
      </c>
      <c r="F43" s="300" t="s">
        <v>611</v>
      </c>
      <c r="G43" s="300" t="s">
        <v>611</v>
      </c>
      <c r="H43" s="304"/>
      <c r="I43" s="127">
        <v>25</v>
      </c>
      <c r="J43" s="298">
        <v>4.5</v>
      </c>
      <c r="K43" s="165">
        <f t="shared" si="0"/>
        <v>90</v>
      </c>
    </row>
    <row r="44" spans="1:11" ht="21">
      <c r="A44" s="24">
        <v>37</v>
      </c>
      <c r="B44" s="127" t="s">
        <v>612</v>
      </c>
      <c r="C44" s="297" t="s">
        <v>613</v>
      </c>
      <c r="D44" s="8" t="s">
        <v>257</v>
      </c>
      <c r="E44" s="8" t="s">
        <v>610</v>
      </c>
      <c r="F44" s="300" t="s">
        <v>614</v>
      </c>
      <c r="G44" s="300" t="s">
        <v>614</v>
      </c>
      <c r="H44" s="304"/>
      <c r="I44" s="127">
        <v>120</v>
      </c>
      <c r="J44" s="298">
        <v>4.48</v>
      </c>
      <c r="K44" s="165">
        <f t="shared" si="0"/>
        <v>89.60000000000001</v>
      </c>
    </row>
    <row r="45" spans="1:11" ht="21">
      <c r="A45" s="24">
        <v>38</v>
      </c>
      <c r="B45" s="127" t="s">
        <v>615</v>
      </c>
      <c r="C45" s="297" t="s">
        <v>616</v>
      </c>
      <c r="D45" s="8" t="s">
        <v>257</v>
      </c>
      <c r="E45" s="8" t="s">
        <v>610</v>
      </c>
      <c r="F45" s="300" t="s">
        <v>617</v>
      </c>
      <c r="G45" s="300" t="s">
        <v>617</v>
      </c>
      <c r="H45" s="304"/>
      <c r="I45" s="127">
        <v>92</v>
      </c>
      <c r="J45" s="298">
        <v>4.12</v>
      </c>
      <c r="K45" s="165">
        <f t="shared" si="0"/>
        <v>82.4</v>
      </c>
    </row>
    <row r="46" spans="1:11" ht="63">
      <c r="A46" s="24">
        <v>39</v>
      </c>
      <c r="B46" s="127" t="s">
        <v>618</v>
      </c>
      <c r="C46" s="297" t="s">
        <v>259</v>
      </c>
      <c r="D46" s="8" t="s">
        <v>257</v>
      </c>
      <c r="E46" s="8" t="s">
        <v>619</v>
      </c>
      <c r="F46" s="301" t="s">
        <v>620</v>
      </c>
      <c r="G46" s="301" t="s">
        <v>621</v>
      </c>
      <c r="H46" s="304"/>
      <c r="I46" s="127">
        <v>283</v>
      </c>
      <c r="J46" s="298">
        <v>4.1</v>
      </c>
      <c r="K46" s="165">
        <f t="shared" si="0"/>
        <v>82</v>
      </c>
    </row>
    <row r="47" spans="1:11" ht="63">
      <c r="A47" s="316">
        <v>40</v>
      </c>
      <c r="B47" s="127" t="s">
        <v>673</v>
      </c>
      <c r="C47" s="298" t="s">
        <v>623</v>
      </c>
      <c r="D47" s="8" t="s">
        <v>257</v>
      </c>
      <c r="E47" s="8" t="s">
        <v>619</v>
      </c>
      <c r="F47" s="311">
        <v>240039</v>
      </c>
      <c r="G47" s="311">
        <v>20893</v>
      </c>
      <c r="H47" s="24">
        <v>175</v>
      </c>
      <c r="I47" s="127">
        <v>122</v>
      </c>
      <c r="J47" s="298">
        <v>3.65</v>
      </c>
      <c r="K47" s="165">
        <f t="shared" si="0"/>
        <v>73</v>
      </c>
    </row>
    <row r="48" spans="1:11" ht="63">
      <c r="A48" s="24">
        <v>41</v>
      </c>
      <c r="B48" s="127" t="s">
        <v>622</v>
      </c>
      <c r="C48" s="298" t="s">
        <v>623</v>
      </c>
      <c r="D48" s="8" t="s">
        <v>257</v>
      </c>
      <c r="E48" s="127" t="s">
        <v>624</v>
      </c>
      <c r="F48" s="300" t="s">
        <v>625</v>
      </c>
      <c r="G48" s="300" t="s">
        <v>626</v>
      </c>
      <c r="H48" s="304"/>
      <c r="I48" s="127">
        <v>952</v>
      </c>
      <c r="J48" s="298">
        <v>4.2</v>
      </c>
      <c r="K48" s="165">
        <f t="shared" si="0"/>
        <v>84.00000000000001</v>
      </c>
    </row>
    <row r="49" spans="1:11" ht="63">
      <c r="A49" s="24">
        <v>42</v>
      </c>
      <c r="B49" s="127" t="s">
        <v>627</v>
      </c>
      <c r="C49" s="298" t="s">
        <v>623</v>
      </c>
      <c r="D49" s="8" t="s">
        <v>257</v>
      </c>
      <c r="E49" s="127" t="s">
        <v>624</v>
      </c>
      <c r="F49" s="300" t="s">
        <v>625</v>
      </c>
      <c r="G49" s="300" t="s">
        <v>626</v>
      </c>
      <c r="H49" s="304"/>
      <c r="I49" s="302">
        <v>1253</v>
      </c>
      <c r="J49" s="298">
        <v>4.1</v>
      </c>
      <c r="K49" s="165">
        <f t="shared" si="0"/>
        <v>82</v>
      </c>
    </row>
    <row r="50" spans="1:11" ht="42">
      <c r="A50" s="24">
        <v>43</v>
      </c>
      <c r="B50" s="127" t="s">
        <v>628</v>
      </c>
      <c r="C50" s="297" t="s">
        <v>629</v>
      </c>
      <c r="D50" s="8" t="s">
        <v>257</v>
      </c>
      <c r="E50" s="127" t="s">
        <v>624</v>
      </c>
      <c r="F50" s="300" t="s">
        <v>625</v>
      </c>
      <c r="G50" s="300" t="s">
        <v>626</v>
      </c>
      <c r="H50" s="304"/>
      <c r="I50" s="127">
        <v>20</v>
      </c>
      <c r="J50" s="298">
        <v>4</v>
      </c>
      <c r="K50" s="165">
        <f t="shared" si="0"/>
        <v>80</v>
      </c>
    </row>
    <row r="51" spans="1:11" ht="42">
      <c r="A51" s="24">
        <v>44</v>
      </c>
      <c r="B51" s="127" t="s">
        <v>630</v>
      </c>
      <c r="C51" s="297" t="s">
        <v>629</v>
      </c>
      <c r="D51" s="8" t="s">
        <v>257</v>
      </c>
      <c r="E51" s="127" t="s">
        <v>624</v>
      </c>
      <c r="F51" s="300" t="s">
        <v>625</v>
      </c>
      <c r="G51" s="300" t="s">
        <v>626</v>
      </c>
      <c r="H51" s="304"/>
      <c r="I51" s="127">
        <v>18</v>
      </c>
      <c r="J51" s="298">
        <v>4.2</v>
      </c>
      <c r="K51" s="165">
        <f t="shared" si="0"/>
        <v>84.00000000000001</v>
      </c>
    </row>
    <row r="52" spans="1:11" ht="42">
      <c r="A52" s="24">
        <v>45</v>
      </c>
      <c r="B52" s="127" t="s">
        <v>631</v>
      </c>
      <c r="C52" s="297" t="s">
        <v>629</v>
      </c>
      <c r="D52" s="8" t="s">
        <v>257</v>
      </c>
      <c r="E52" s="127" t="s">
        <v>624</v>
      </c>
      <c r="F52" s="300" t="s">
        <v>625</v>
      </c>
      <c r="G52" s="300" t="s">
        <v>626</v>
      </c>
      <c r="H52" s="304"/>
      <c r="I52" s="127">
        <v>4</v>
      </c>
      <c r="J52" s="298">
        <v>4.1</v>
      </c>
      <c r="K52" s="165">
        <f t="shared" si="0"/>
        <v>82</v>
      </c>
    </row>
    <row r="53" spans="1:11" ht="126">
      <c r="A53" s="24">
        <v>46</v>
      </c>
      <c r="B53" s="211" t="s">
        <v>633</v>
      </c>
      <c r="C53" s="303" t="s">
        <v>634</v>
      </c>
      <c r="D53" s="8" t="s">
        <v>257</v>
      </c>
      <c r="E53" s="8" t="s">
        <v>632</v>
      </c>
      <c r="F53" s="300" t="s">
        <v>625</v>
      </c>
      <c r="G53" s="300" t="s">
        <v>626</v>
      </c>
      <c r="H53" s="304"/>
      <c r="I53" s="302">
        <v>23</v>
      </c>
      <c r="J53" s="298">
        <v>4.11</v>
      </c>
      <c r="K53" s="165">
        <f t="shared" si="0"/>
        <v>82.2</v>
      </c>
    </row>
  </sheetData>
  <sheetProtection/>
  <mergeCells count="9">
    <mergeCell ref="A1:I1"/>
    <mergeCell ref="A5:A6"/>
    <mergeCell ref="B5:B6"/>
    <mergeCell ref="C5:C6"/>
    <mergeCell ref="D5:D6"/>
    <mergeCell ref="E5:E6"/>
    <mergeCell ref="F5:G5"/>
    <mergeCell ref="H5:H6"/>
    <mergeCell ref="I5:K5"/>
  </mergeCells>
  <printOptions/>
  <pageMargins left="0.2755905511811024" right="0.2755905511811024" top="0.5905511811023623" bottom="0.5511811023622047" header="0.35433070866141736" footer="0.15748031496062992"/>
  <pageSetup cellComments="asDisplayed" horizontalDpi="600" verticalDpi="600" orientation="landscape" paperSize="9" scale="70" r:id="rId3"/>
  <headerFooter alignWithMargins="0">
    <oddFooter>&amp;C&amp;P&amp;R&amp;D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Tissaya TT</cp:lastModifiedBy>
  <cp:lastPrinted>2014-08-04T09:12:22Z</cp:lastPrinted>
  <dcterms:created xsi:type="dcterms:W3CDTF">2006-03-08T04:21:39Z</dcterms:created>
  <dcterms:modified xsi:type="dcterms:W3CDTF">2014-08-20T02:27:40Z</dcterms:modified>
  <cp:category/>
  <cp:version/>
  <cp:contentType/>
  <cp:contentStatus/>
</cp:coreProperties>
</file>